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1\Monthly Reports\December 2021\"/>
    </mc:Choice>
  </mc:AlternateContent>
  <bookViews>
    <workbookView xWindow="0" yWindow="0" windowWidth="19200" windowHeight="7350"/>
  </bookViews>
  <sheets>
    <sheet name="Shortland" sheetId="1" r:id="rId1"/>
  </sheets>
  <definedNames>
    <definedName name="HWA">"HWA logo"</definedName>
    <definedName name="_xlnm.Print_Area" localSheetId="0">Shortland!$A$1:$Q$48</definedName>
    <definedName name="Z_12CCF70C_3530_4E86_87D6_FD908448FC28_.wvu.PrintArea" localSheetId="0" hidden="1">Shortland!$A$1:$Q$40</definedName>
    <definedName name="Z_8BFE4C2F_30A3_490D_8457_2FD78A836C72_.wvu.PrintArea" localSheetId="0" hidden="1">Shortland!$A$1:$Q$40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N47" i="1" s="1"/>
  <c r="P22" i="1"/>
  <c r="O22" i="1"/>
</calcChain>
</file>

<file path=xl/comments1.xml><?xml version="1.0" encoding="utf-8"?>
<comments xmlns="http://schemas.openxmlformats.org/spreadsheetml/2006/main">
  <authors>
    <author>awebb</author>
  </authors>
  <commentList>
    <comment ref="D42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<sst xmlns="http://schemas.openxmlformats.org/spreadsheetml/2006/main" count="259" uniqueCount="80">
  <si>
    <t>SHORTLAND WASTEWATER TREATMENT WORKS - MONTHLY POLLUTION MONITORING SUMMARY - DECEMBER 2021</t>
  </si>
  <si>
    <t>Environment Protection Licence No. 1683</t>
  </si>
  <si>
    <t>Licensee</t>
  </si>
  <si>
    <t>Hunter Water Corporation</t>
  </si>
  <si>
    <t>Date Obtained:  7 January 2022</t>
  </si>
  <si>
    <t>36 Honeysuckle Drive</t>
  </si>
  <si>
    <t>Date Published:  20 January 2022</t>
  </si>
  <si>
    <t>NEWCASTLE WEST NSW 2302</t>
  </si>
  <si>
    <t>QUALITY MONITORING</t>
  </si>
  <si>
    <t>EPA Id. No. 20</t>
  </si>
  <si>
    <t>Site Description - Shortland WWTW dechlorination building</t>
  </si>
  <si>
    <t>Site Code 5SL1810</t>
  </si>
  <si>
    <t>No. of times measured during the month for licence reporting</t>
  </si>
  <si>
    <t>Monthly Summary</t>
  </si>
  <si>
    <t>1 December 2021 to 31 December 2021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</si>
  <si>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</si>
  <si>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</si>
  <si>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</si>
  <si>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</si>
  <si>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</si>
  <si>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</si>
  <si>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</si>
  <si>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</si>
  <si>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</si>
  <si>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</si>
  <si>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</si>
  <si>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</si>
  <si>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</si>
  <si>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</si>
  <si>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</si>
  <si>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</si>
  <si>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</si>
  <si>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</si>
  <si>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</si>
  <si>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</si>
  <si>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</si>
  <si>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Special Frequency 1</t>
  </si>
  <si>
    <t>Include?</t>
  </si>
  <si>
    <t>&lt;2</t>
  </si>
  <si>
    <t>N/A</t>
  </si>
  <si>
    <t>Chlorine (free residual)</t>
  </si>
  <si>
    <t>Free Chlorine</t>
  </si>
  <si>
    <t>&lt;0.1</t>
  </si>
  <si>
    <t>Faecal Coliforms</t>
  </si>
  <si>
    <t>FC Hdn</t>
  </si>
  <si>
    <t>colony forming units per 100 mL</t>
  </si>
  <si>
    <t>CFU/100mL</t>
  </si>
  <si>
    <t>Nitrate + Nitrite (oxidised nitrogen)</t>
  </si>
  <si>
    <t>TON</t>
  </si>
  <si>
    <t>Nitrogen (ammonia)</t>
  </si>
  <si>
    <t>Ammonia</t>
  </si>
  <si>
    <t>Nitrogen (total)</t>
  </si>
  <si>
    <t>Total N</t>
  </si>
  <si>
    <t>Oil and Grease</t>
  </si>
  <si>
    <t>Grease</t>
  </si>
  <si>
    <t>pH</t>
  </si>
  <si>
    <t>6.5 - 8.5</t>
  </si>
  <si>
    <t>Phosphorus (total)</t>
  </si>
  <si>
    <t>TP</t>
  </si>
  <si>
    <t>Total Suspended Solids</t>
  </si>
  <si>
    <t>TSS</t>
  </si>
  <si>
    <t>&lt;1</t>
  </si>
  <si>
    <t>* No samples were collected as no discharge occurred during the month</t>
  </si>
  <si>
    <t>EPA Id. No. 18</t>
  </si>
  <si>
    <t>Site Description - Shortland WWTW overflow</t>
  </si>
  <si>
    <t>Site Code 5OV1800</t>
  </si>
  <si>
    <t xml:space="preserve">No. of times measured during the month for licence reporting </t>
  </si>
  <si>
    <t>Chlorophyll 'a'</t>
  </si>
  <si>
    <t>Daily during any discharge</t>
  </si>
  <si>
    <t>~630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</si>
  <si>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</si>
  <si>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</si>
  <si>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</si>
  <si>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</si>
  <si>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</si>
  <si>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</si>
  <si>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</si>
  <si>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20 - Shortland WWTW dechlorination building</t>
  </si>
  <si>
    <t>kilolitres per day</t>
  </si>
  <si>
    <t>Daily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</si>
</sst>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0" borderId="0" xfId="0" applyNumberFormat="1" applyFont="1" applyFill="1" applyAlignment="1">
      <alignment horizontal="left"/>
    </xf>
    <xf numFmtId="14" fontId="1" fillId="0" borderId="0" xfId="0" applyNumberFormat="1" applyFont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7" fillId="2" borderId="3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2" fontId="1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8" xfId="0" applyBorder="1"/>
    <xf numFmtId="1" fontId="0" fillId="0" borderId="0" xfId="0" applyNumberFormat="1" applyFill="1"/>
    <xf numFmtId="0" fontId="0" fillId="0" borderId="0" xfId="0" applyFill="1" applyBorder="1" applyAlignment="1">
      <alignment horizontal="left"/>
    </xf>
    <xf numFmtId="1" fontId="0" fillId="0" borderId="0" xfId="0" applyNumberFormat="1"/>
    <xf numFmtId="0" fontId="0" fillId="3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8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center" vertical="center"/>
    </xf>
    <xf numFmtId="0" fontId="4" fillId="0" borderId="0" xfId="0" applyFont="1"/>
  </cellXfs>
  <cellStyles count="3">
    <cellStyle name="Normal" xfId="0" builtinId="0"/>
    <cellStyle name="Normal 102" xfId="2"/>
    <cellStyle name="Normal 1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38100</xdr:rowOff>
    </xdr:from>
    <xdr:to>
      <xdr:col>0</xdr:col>
      <xdr:colOff>1495425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0"/>
  <sheetViews>
    <sheetView tabSelected="1" zoomScale="80" zoomScaleNormal="80" zoomScaleSheetLayoutView="80" workbookViewId="0">
      <selection activeCell="E56" sqref="E56"/>
    </sheetView>
  </sheetViews>
  <sheetFormatPr defaultRowHeight="12.5" x14ac:dyDescent="0.25"/>
  <cols>
    <col min="1" max="1" width="30.453125" customWidth="1"/>
    <col min="2" max="2" width="16.81640625" hidden="1" customWidth="1"/>
    <col min="3" max="3" width="28.1796875" customWidth="1"/>
    <col min="4" max="4" width="21.1796875" hidden="1" customWidth="1"/>
    <col min="5" max="5" width="24.81640625" customWidth="1"/>
    <col min="6" max="6" width="25.1796875" hidden="1" customWidth="1"/>
    <col min="7" max="7" width="24" customWidth="1"/>
    <col min="8" max="11" width="13.54296875" customWidth="1"/>
    <col min="12" max="15" width="13.81640625" customWidth="1"/>
    <col min="16" max="16" width="13.453125" customWidth="1"/>
    <col min="19" max="19" width="24.1796875" customWidth="1"/>
  </cols>
  <sheetData>
    <row r="1" spans="1:24" ht="18" x14ac:dyDescent="0.4">
      <c r="C1" s="1" t="s">
        <v>0</v>
      </c>
      <c r="D1" s="1"/>
      <c r="P1" s="2"/>
    </row>
    <row r="2" spans="1:24" ht="18" x14ac:dyDescent="0.4">
      <c r="A2" s="1"/>
      <c r="B2" s="1"/>
      <c r="P2" s="2"/>
      <c r="S2" s="3"/>
    </row>
    <row r="3" spans="1:24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24" x14ac:dyDescent="0.25">
      <c r="C4" s="7" t="s">
        <v>4</v>
      </c>
      <c r="D4" s="8"/>
      <c r="E4" s="9"/>
      <c r="H4" s="2"/>
      <c r="K4" s="6" t="s">
        <v>5</v>
      </c>
      <c r="P4" s="2"/>
    </row>
    <row r="5" spans="1:24" x14ac:dyDescent="0.25">
      <c r="C5" s="10" t="s">
        <v>6</v>
      </c>
      <c r="D5" s="10"/>
      <c r="H5" s="2"/>
      <c r="K5" s="6" t="s">
        <v>7</v>
      </c>
      <c r="P5" s="2"/>
    </row>
    <row r="6" spans="1:24" x14ac:dyDescent="0.25">
      <c r="P6" s="2"/>
    </row>
    <row r="7" spans="1:24" x14ac:dyDescent="0.25">
      <c r="P7" s="2"/>
    </row>
    <row r="8" spans="1:24" ht="15.5" x14ac:dyDescent="0.35">
      <c r="A8" s="11" t="s">
        <v>8</v>
      </c>
      <c r="B8" s="11"/>
      <c r="P8" s="2"/>
    </row>
    <row r="9" spans="1:24" ht="13" x14ac:dyDescent="0.3">
      <c r="A9" s="12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8"/>
    </row>
    <row r="10" spans="1:24" s="26" customFormat="1" ht="13" x14ac:dyDescent="0.3">
      <c r="A10" s="19" t="s">
        <v>11</v>
      </c>
      <c r="B10" s="20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4"/>
      <c r="Q10" s="25"/>
      <c r="R10" s="25"/>
    </row>
    <row r="11" spans="1:24" s="26" customFormat="1" ht="13" x14ac:dyDescent="0.3">
      <c r="A11" s="12"/>
      <c r="B11" s="13"/>
      <c r="C11" s="12"/>
      <c r="D11" s="12"/>
      <c r="E11" s="12"/>
      <c r="F11" s="12"/>
      <c r="G11" s="27" t="s">
        <v>12</v>
      </c>
      <c r="H11" s="28" t="s">
        <v>13</v>
      </c>
      <c r="I11" s="29"/>
      <c r="J11" s="29"/>
      <c r="K11" s="30"/>
      <c r="L11" s="30"/>
      <c r="M11" s="30"/>
      <c r="N11" s="30"/>
      <c r="O11" s="30"/>
      <c r="P11" s="31"/>
      <c r="Q11" s="25"/>
      <c r="R11" s="25"/>
    </row>
    <row r="12" spans="1:24" s="26" customFormat="1" ht="13" x14ac:dyDescent="0.3">
      <c r="A12" s="19"/>
      <c r="B12" s="20"/>
      <c r="C12" s="19"/>
      <c r="D12" s="19"/>
      <c r="E12" s="19"/>
      <c r="F12" s="19"/>
      <c r="G12" s="32"/>
      <c r="H12" s="33" t="s">
        <v>14</v>
      </c>
      <c r="I12" s="34"/>
      <c r="J12" s="34"/>
      <c r="K12" s="35"/>
      <c r="L12" s="35"/>
      <c r="M12" s="35"/>
      <c r="N12" s="35"/>
      <c r="O12" s="35"/>
      <c r="P12" s="36"/>
      <c r="Q12" s="25"/>
      <c r="R12" s="25"/>
    </row>
    <row r="13" spans="1:24" s="26" customFormat="1" ht="12.75" customHeight="1" x14ac:dyDescent="0.3">
      <c r="A13" s="19"/>
      <c r="B13" s="20"/>
      <c r="C13" s="19" t="s">
        <v>15</v>
      </c>
      <c r="D13" s="20"/>
      <c r="E13" s="20" t="s">
        <v>16</v>
      </c>
      <c r="F13" s="20"/>
      <c r="G13" s="32"/>
      <c r="H13" s="12"/>
      <c r="I13" s="37" t="s">
        <v>17</v>
      </c>
      <c r="J13" s="13" t="s">
        <v>18</v>
      </c>
      <c r="K13" s="12"/>
      <c r="L13" s="13" t="s">
        <v>19</v>
      </c>
      <c r="M13" s="13" t="s">
        <v>20</v>
      </c>
      <c r="N13" s="13" t="s">
        <v>21</v>
      </c>
      <c r="O13" s="13" t="s">
        <v>21</v>
      </c>
      <c r="P13" s="12" t="s">
        <v>22</v>
      </c>
      <c r="Q13" s="25"/>
      <c r="R13" s="25"/>
      <c r="S13" s="25"/>
      <c r="T13" s="25"/>
      <c r="U13" s="25"/>
      <c r="V13" s="25"/>
      <c r="W13" s="25"/>
      <c r="X13" s="25"/>
    </row>
    <row r="14" spans="1:24" s="26" customFormat="1" ht="13" x14ac:dyDescent="0.3">
      <c r="A14" s="38" t="s">
        <v>23</v>
      </c>
      <c r="B14" s="21"/>
      <c r="C14" s="38" t="s">
        <v>24</v>
      </c>
      <c r="D14" s="21"/>
      <c r="E14" s="21" t="s">
        <v>25</v>
      </c>
      <c r="F14" s="21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21" t="s">
        <v>29</v>
      </c>
      <c r="M14" s="21" t="s">
        <v>30</v>
      </c>
      <c r="N14" s="21" t="s">
        <v>29</v>
      </c>
      <c r="O14" s="21" t="s">
        <v>30</v>
      </c>
      <c r="P14" s="38" t="s">
        <v>31</v>
      </c>
      <c r="Q14" s="25"/>
      <c r="R14" s="25"/>
      <c r="S14" s="25"/>
      <c r="T14" s="25"/>
      <c r="U14" s="25"/>
      <c r="V14" s="25"/>
      <c r="W14" s="25"/>
      <c r="X14" s="25"/>
    </row>
    <row r="15" spans="1:24" ht="15" customHeight="1" x14ac:dyDescent="0.25">
      <c r="A15" s="40" t="s">
        <v>32</v>
      </c>
      <c r="B15" s="41" t="s">
        <v>33</v>
      </c>
      <c r="C15" s="42" t="s">
        <v>34</v>
      </c>
      <c r="D15" s="42" t="s">
        <v>35</v>
      </c>
      <c r="E15" s="42" t="s">
        <v>36</v>
      </c>
      <c r="F15" s="42" t="s">
        <v>37</v>
      </c>
      <c r="G15" s="42">
        <v>3</v>
      </c>
      <c r="H15" s="43" t="s">
        <v>38</v>
      </c>
      <c r="I15" s="43" t="s">
        <v>38</v>
      </c>
      <c r="J15" s="43" t="s">
        <v>38</v>
      </c>
      <c r="K15" s="43" t="s">
        <v>38</v>
      </c>
      <c r="L15" s="44" t="s">
        <v>39</v>
      </c>
      <c r="M15" s="44" t="s">
        <v>39</v>
      </c>
      <c r="N15" s="44" t="s">
        <v>39</v>
      </c>
      <c r="O15" s="44" t="s">
        <v>39</v>
      </c>
      <c r="P15" s="45" t="s">
        <v>39</v>
      </c>
      <c r="Q15" s="46"/>
      <c r="R15" s="47"/>
      <c r="S15" s="48"/>
      <c r="T15" s="48"/>
      <c r="U15" s="48"/>
      <c r="V15" s="48"/>
      <c r="W15" s="49"/>
      <c r="X15" s="49"/>
    </row>
    <row r="16" spans="1:24" ht="15" customHeight="1" x14ac:dyDescent="0.25">
      <c r="A16" s="40" t="s">
        <v>40</v>
      </c>
      <c r="B16" s="41" t="s">
        <v>41</v>
      </c>
      <c r="C16" s="42" t="s">
        <v>34</v>
      </c>
      <c r="D16" s="42" t="s">
        <v>35</v>
      </c>
      <c r="E16" s="42" t="s">
        <v>36</v>
      </c>
      <c r="F16" s="42" t="s">
        <v>37</v>
      </c>
      <c r="G16" s="42">
        <v>3</v>
      </c>
      <c r="H16" s="50" t="s">
        <v>42</v>
      </c>
      <c r="I16" s="50">
        <v>0.14000000000000001</v>
      </c>
      <c r="J16" s="50">
        <v>0.1</v>
      </c>
      <c r="K16" s="50">
        <v>0.21</v>
      </c>
      <c r="L16" s="44" t="s">
        <v>39</v>
      </c>
      <c r="M16" s="44" t="s">
        <v>39</v>
      </c>
      <c r="N16" s="44" t="s">
        <v>39</v>
      </c>
      <c r="O16" s="44" t="s">
        <v>39</v>
      </c>
      <c r="P16" s="45" t="s">
        <v>39</v>
      </c>
      <c r="Q16" s="46"/>
      <c r="R16" s="47"/>
      <c r="S16" s="48"/>
      <c r="T16" s="48"/>
      <c r="U16" s="48"/>
      <c r="V16" s="48"/>
      <c r="W16" s="49"/>
      <c r="X16" s="49"/>
    </row>
    <row r="17" spans="1:24" ht="15" customHeight="1" x14ac:dyDescent="0.25">
      <c r="A17" s="41" t="s">
        <v>43</v>
      </c>
      <c r="B17" s="41" t="s">
        <v>44</v>
      </c>
      <c r="C17" s="42" t="s">
        <v>45</v>
      </c>
      <c r="D17" s="42" t="s">
        <v>46</v>
      </c>
      <c r="E17" s="42" t="s">
        <v>36</v>
      </c>
      <c r="F17" s="42" t="s">
        <v>37</v>
      </c>
      <c r="G17" s="42">
        <v>3</v>
      </c>
      <c r="H17" s="51" t="s">
        <v>38</v>
      </c>
      <c r="I17" s="51" t="s">
        <v>38</v>
      </c>
      <c r="J17" s="51" t="s">
        <v>38</v>
      </c>
      <c r="K17" s="51" t="s">
        <v>38</v>
      </c>
      <c r="L17" s="44" t="s">
        <v>39</v>
      </c>
      <c r="M17" s="44" t="s">
        <v>39</v>
      </c>
      <c r="N17" s="44" t="s">
        <v>39</v>
      </c>
      <c r="O17" s="44" t="s">
        <v>39</v>
      </c>
      <c r="P17" s="42" t="s">
        <v>39</v>
      </c>
      <c r="Q17" s="46"/>
      <c r="R17" s="47"/>
      <c r="S17" s="48"/>
      <c r="T17" s="48"/>
      <c r="U17" s="48"/>
      <c r="V17" s="48"/>
      <c r="W17" s="49"/>
      <c r="X17" s="49"/>
    </row>
    <row r="18" spans="1:24" ht="15" customHeight="1" x14ac:dyDescent="0.25">
      <c r="A18" s="41" t="s">
        <v>47</v>
      </c>
      <c r="B18" s="41" t="s">
        <v>48</v>
      </c>
      <c r="C18" s="42" t="s">
        <v>34</v>
      </c>
      <c r="D18" s="42" t="s">
        <v>35</v>
      </c>
      <c r="E18" s="42" t="s">
        <v>36</v>
      </c>
      <c r="F18" s="42" t="s">
        <v>37</v>
      </c>
      <c r="G18" s="42">
        <v>3</v>
      </c>
      <c r="H18" s="50">
        <v>5.99</v>
      </c>
      <c r="I18" s="50">
        <v>6.7133333333333303</v>
      </c>
      <c r="J18" s="50">
        <v>6.66</v>
      </c>
      <c r="K18" s="50">
        <v>7.49</v>
      </c>
      <c r="L18" s="44" t="s">
        <v>39</v>
      </c>
      <c r="M18" s="44" t="s">
        <v>39</v>
      </c>
      <c r="N18" s="44" t="s">
        <v>39</v>
      </c>
      <c r="O18" s="44" t="s">
        <v>39</v>
      </c>
      <c r="P18" s="42" t="s">
        <v>39</v>
      </c>
      <c r="Q18" s="46"/>
      <c r="R18" s="47"/>
      <c r="S18" s="52"/>
      <c r="T18" s="52"/>
      <c r="U18" s="52"/>
      <c r="V18" s="52"/>
      <c r="W18" s="49"/>
      <c r="X18" s="49"/>
    </row>
    <row r="19" spans="1:24" ht="15" customHeight="1" x14ac:dyDescent="0.25">
      <c r="A19" s="41" t="s">
        <v>49</v>
      </c>
      <c r="B19" s="41" t="s">
        <v>50</v>
      </c>
      <c r="C19" s="42" t="s">
        <v>34</v>
      </c>
      <c r="D19" s="42" t="s">
        <v>35</v>
      </c>
      <c r="E19" s="42" t="s">
        <v>36</v>
      </c>
      <c r="F19" s="42" t="s">
        <v>37</v>
      </c>
      <c r="G19" s="42">
        <v>3</v>
      </c>
      <c r="H19" s="45">
        <v>0.2</v>
      </c>
      <c r="I19" s="50">
        <v>0.41666666666666702</v>
      </c>
      <c r="J19" s="50">
        <v>0.38</v>
      </c>
      <c r="K19" s="50">
        <v>0.67</v>
      </c>
      <c r="L19" s="44" t="s">
        <v>39</v>
      </c>
      <c r="M19" s="44" t="s">
        <v>39</v>
      </c>
      <c r="N19" s="44" t="s">
        <v>39</v>
      </c>
      <c r="O19" s="44" t="s">
        <v>39</v>
      </c>
      <c r="P19" s="42" t="s">
        <v>39</v>
      </c>
      <c r="Q19" s="46"/>
      <c r="R19" s="47"/>
      <c r="S19" s="52"/>
      <c r="T19" s="52"/>
      <c r="U19" s="52"/>
      <c r="V19" s="52"/>
      <c r="W19" s="49"/>
      <c r="X19" s="49"/>
    </row>
    <row r="20" spans="1:24" ht="15" customHeight="1" x14ac:dyDescent="0.25">
      <c r="A20" s="41" t="s">
        <v>51</v>
      </c>
      <c r="B20" s="41" t="s">
        <v>52</v>
      </c>
      <c r="C20" s="42" t="s">
        <v>34</v>
      </c>
      <c r="D20" s="42" t="s">
        <v>35</v>
      </c>
      <c r="E20" s="42" t="s">
        <v>36</v>
      </c>
      <c r="F20" s="42" t="s">
        <v>37</v>
      </c>
      <c r="G20" s="42">
        <v>3</v>
      </c>
      <c r="H20" s="45">
        <v>7.39</v>
      </c>
      <c r="I20" s="45">
        <v>8.7133333333333294</v>
      </c>
      <c r="J20" s="45">
        <v>9.06</v>
      </c>
      <c r="K20" s="45">
        <v>9.69</v>
      </c>
      <c r="L20" s="44" t="s">
        <v>39</v>
      </c>
      <c r="M20" s="44" t="s">
        <v>39</v>
      </c>
      <c r="N20" s="44" t="s">
        <v>39</v>
      </c>
      <c r="O20" s="44" t="s">
        <v>39</v>
      </c>
      <c r="P20" s="42" t="s">
        <v>39</v>
      </c>
      <c r="Q20" s="46"/>
      <c r="R20" s="47"/>
      <c r="S20" s="52"/>
      <c r="T20" s="52"/>
      <c r="U20" s="52"/>
      <c r="V20" s="52"/>
      <c r="W20" s="49"/>
      <c r="X20" s="49"/>
    </row>
    <row r="21" spans="1:24" ht="15" customHeight="1" x14ac:dyDescent="0.25">
      <c r="A21" s="40" t="s">
        <v>53</v>
      </c>
      <c r="B21" s="41" t="s">
        <v>54</v>
      </c>
      <c r="C21" s="42" t="s">
        <v>34</v>
      </c>
      <c r="D21" s="42" t="s">
        <v>35</v>
      </c>
      <c r="E21" s="42" t="s">
        <v>36</v>
      </c>
      <c r="F21" s="42" t="s">
        <v>37</v>
      </c>
      <c r="G21" s="42">
        <v>3</v>
      </c>
      <c r="H21" s="43" t="s">
        <v>38</v>
      </c>
      <c r="I21" s="43" t="s">
        <v>38</v>
      </c>
      <c r="J21" s="43" t="s">
        <v>38</v>
      </c>
      <c r="K21" s="43" t="s">
        <v>38</v>
      </c>
      <c r="L21" s="44" t="s">
        <v>39</v>
      </c>
      <c r="M21" s="44" t="s">
        <v>39</v>
      </c>
      <c r="N21" s="44" t="s">
        <v>39</v>
      </c>
      <c r="O21" s="44" t="s">
        <v>39</v>
      </c>
      <c r="P21" s="42" t="s">
        <v>39</v>
      </c>
      <c r="Q21" s="46"/>
      <c r="R21" s="47"/>
      <c r="S21" s="47"/>
      <c r="T21" s="47"/>
      <c r="U21" s="47"/>
      <c r="V21" s="47"/>
      <c r="W21" s="49"/>
      <c r="X21" s="49"/>
    </row>
    <row r="22" spans="1:24" ht="15" customHeight="1" x14ac:dyDescent="0.25">
      <c r="A22" s="41" t="s">
        <v>55</v>
      </c>
      <c r="B22" s="41" t="s">
        <v>55</v>
      </c>
      <c r="C22" s="42" t="s">
        <v>55</v>
      </c>
      <c r="D22" s="42" t="s">
        <v>55</v>
      </c>
      <c r="E22" s="42" t="s">
        <v>36</v>
      </c>
      <c r="F22" s="42" t="s">
        <v>37</v>
      </c>
      <c r="G22" s="42">
        <v>3</v>
      </c>
      <c r="H22" s="50">
        <v>6.77</v>
      </c>
      <c r="I22" s="50">
        <v>6.93</v>
      </c>
      <c r="J22" s="50">
        <v>6.97</v>
      </c>
      <c r="K22" s="50">
        <v>7.05</v>
      </c>
      <c r="L22" s="44" t="s">
        <v>39</v>
      </c>
      <c r="M22" s="44" t="s">
        <v>39</v>
      </c>
      <c r="N22" s="44" t="s">
        <v>56</v>
      </c>
      <c r="O22" s="53" t="str">
        <f>TEXT(H22,"0.00")&amp;" - "&amp;TEXT(K22,"0.00")</f>
        <v>6.77 - 7.05</v>
      </c>
      <c r="P22" s="42" t="str">
        <f>IF(OR(AND($H$22="-",$K$22="-"),AND($H$22&gt;=6.5,$K$22&lt;=8.5)),"Yes","No")</f>
        <v>Yes</v>
      </c>
      <c r="Q22" s="46"/>
      <c r="R22" s="47"/>
      <c r="S22" s="52"/>
      <c r="T22" s="52"/>
      <c r="U22" s="52"/>
      <c r="V22" s="52"/>
      <c r="W22" s="49"/>
      <c r="X22" s="49"/>
    </row>
    <row r="23" spans="1:24" ht="15" customHeight="1" x14ac:dyDescent="0.25">
      <c r="A23" s="41" t="s">
        <v>57</v>
      </c>
      <c r="B23" s="41" t="s">
        <v>58</v>
      </c>
      <c r="C23" s="42" t="s">
        <v>34</v>
      </c>
      <c r="D23" s="42" t="s">
        <v>35</v>
      </c>
      <c r="E23" s="42" t="s">
        <v>36</v>
      </c>
      <c r="F23" s="42" t="s">
        <v>37</v>
      </c>
      <c r="G23" s="42">
        <v>3</v>
      </c>
      <c r="H23" s="50">
        <v>1.41</v>
      </c>
      <c r="I23" s="50">
        <v>1.54666666666667</v>
      </c>
      <c r="J23" s="50">
        <v>1.56</v>
      </c>
      <c r="K23" s="50">
        <v>1.67</v>
      </c>
      <c r="L23" s="44" t="s">
        <v>39</v>
      </c>
      <c r="M23" s="44" t="s">
        <v>39</v>
      </c>
      <c r="N23" s="44" t="s">
        <v>39</v>
      </c>
      <c r="O23" s="44" t="s">
        <v>39</v>
      </c>
      <c r="P23" s="42" t="s">
        <v>39</v>
      </c>
      <c r="Q23" s="46"/>
      <c r="R23" s="47"/>
      <c r="S23" s="52"/>
      <c r="T23" s="52"/>
      <c r="U23" s="52"/>
      <c r="V23" s="52"/>
      <c r="W23" s="49"/>
      <c r="X23" s="49"/>
    </row>
    <row r="24" spans="1:24" ht="15" customHeight="1" x14ac:dyDescent="0.25">
      <c r="A24" s="40" t="s">
        <v>59</v>
      </c>
      <c r="B24" s="41" t="s">
        <v>60</v>
      </c>
      <c r="C24" s="42" t="s">
        <v>34</v>
      </c>
      <c r="D24" s="42" t="s">
        <v>35</v>
      </c>
      <c r="E24" s="42" t="s">
        <v>36</v>
      </c>
      <c r="F24" s="42" t="s">
        <v>37</v>
      </c>
      <c r="G24" s="42">
        <v>3</v>
      </c>
      <c r="H24" s="43" t="s">
        <v>61</v>
      </c>
      <c r="I24" s="43">
        <v>2</v>
      </c>
      <c r="J24" s="43">
        <v>2</v>
      </c>
      <c r="K24" s="43">
        <v>3</v>
      </c>
      <c r="L24" s="44" t="s">
        <v>39</v>
      </c>
      <c r="M24" s="44" t="s">
        <v>39</v>
      </c>
      <c r="N24" s="44" t="s">
        <v>39</v>
      </c>
      <c r="O24" s="44" t="s">
        <v>39</v>
      </c>
      <c r="P24" s="44" t="s">
        <v>39</v>
      </c>
      <c r="Q24" s="46"/>
      <c r="R24" s="47"/>
      <c r="S24" s="48"/>
      <c r="T24" s="48"/>
      <c r="U24" s="48"/>
      <c r="V24" s="48"/>
      <c r="W24" s="49"/>
      <c r="X24" s="49"/>
    </row>
    <row r="25" spans="1:24" x14ac:dyDescent="0.25">
      <c r="A25" s="54" t="s">
        <v>62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R25" s="49"/>
      <c r="S25" s="49"/>
      <c r="T25" s="49"/>
      <c r="U25" s="49"/>
      <c r="V25" s="49"/>
      <c r="W25" s="49"/>
      <c r="X25" s="49"/>
    </row>
    <row r="26" spans="1:24" x14ac:dyDescent="0.25"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R26" s="49"/>
      <c r="S26" s="49"/>
      <c r="T26" s="49"/>
      <c r="U26" s="49"/>
      <c r="V26" s="49"/>
      <c r="W26" s="49"/>
      <c r="X26" s="49"/>
    </row>
    <row r="27" spans="1:24" x14ac:dyDescent="0.25">
      <c r="A27" s="56"/>
      <c r="C27" s="55"/>
      <c r="D27" s="55"/>
      <c r="E27" s="55"/>
      <c r="F27" s="55"/>
      <c r="G27" s="57"/>
      <c r="H27" s="55"/>
      <c r="I27" s="55"/>
      <c r="J27" s="55"/>
    </row>
    <row r="28" spans="1:24" ht="13" x14ac:dyDescent="0.3">
      <c r="A28" s="13" t="s">
        <v>63</v>
      </c>
      <c r="B28" s="13"/>
      <c r="C28" s="14" t="s">
        <v>64</v>
      </c>
      <c r="D28" s="15"/>
      <c r="E28" s="16"/>
      <c r="F28" s="16"/>
      <c r="G28" s="16"/>
      <c r="H28" s="16"/>
      <c r="I28" s="16"/>
      <c r="J28" s="17"/>
      <c r="K28" s="17"/>
      <c r="L28" s="17"/>
      <c r="M28" s="17"/>
      <c r="N28" s="17"/>
      <c r="O28" s="17"/>
      <c r="P28" s="18"/>
    </row>
    <row r="29" spans="1:24" ht="13" x14ac:dyDescent="0.3">
      <c r="A29" s="20" t="s">
        <v>65</v>
      </c>
      <c r="B29" s="20"/>
      <c r="C29" s="21"/>
      <c r="D29" s="22"/>
      <c r="E29" s="22"/>
      <c r="F29" s="22"/>
      <c r="G29" s="22"/>
      <c r="H29" s="22"/>
      <c r="I29" s="22"/>
      <c r="J29" s="23"/>
      <c r="K29" s="23"/>
      <c r="L29" s="23"/>
      <c r="M29" s="23"/>
      <c r="N29" s="23"/>
      <c r="O29" s="23"/>
      <c r="P29" s="24"/>
    </row>
    <row r="30" spans="1:24" ht="13" x14ac:dyDescent="0.3">
      <c r="A30" s="13"/>
      <c r="B30" s="13"/>
      <c r="C30" s="12"/>
      <c r="D30" s="12"/>
      <c r="E30" s="12"/>
      <c r="F30" s="12"/>
      <c r="G30" s="27" t="s">
        <v>66</v>
      </c>
      <c r="H30" s="28" t="s">
        <v>13</v>
      </c>
      <c r="I30" s="29"/>
      <c r="J30" s="29"/>
      <c r="K30" s="30"/>
      <c r="L30" s="30"/>
      <c r="M30" s="30"/>
      <c r="N30" s="30"/>
      <c r="O30" s="30"/>
      <c r="P30" s="31"/>
    </row>
    <row r="31" spans="1:24" ht="13" x14ac:dyDescent="0.3">
      <c r="A31" s="20"/>
      <c r="B31" s="20"/>
      <c r="C31" s="19"/>
      <c r="D31" s="19"/>
      <c r="E31" s="19"/>
      <c r="F31" s="19"/>
      <c r="G31" s="32"/>
      <c r="H31" s="33" t="s">
        <v>14</v>
      </c>
      <c r="I31" s="34"/>
      <c r="J31" s="34"/>
      <c r="K31" s="35"/>
      <c r="L31" s="35"/>
      <c r="M31" s="35"/>
      <c r="N31" s="35"/>
      <c r="O31" s="35"/>
      <c r="P31" s="36"/>
    </row>
    <row r="32" spans="1:24" ht="13" x14ac:dyDescent="0.3">
      <c r="A32" s="20"/>
      <c r="B32" s="20"/>
      <c r="C32" s="19" t="s">
        <v>15</v>
      </c>
      <c r="D32" s="20"/>
      <c r="E32" s="20" t="s">
        <v>16</v>
      </c>
      <c r="F32" s="20"/>
      <c r="G32" s="32"/>
      <c r="H32" s="12"/>
      <c r="I32" s="37" t="s">
        <v>17</v>
      </c>
      <c r="J32" s="13" t="s">
        <v>18</v>
      </c>
      <c r="K32" s="12"/>
      <c r="L32" s="13" t="s">
        <v>19</v>
      </c>
      <c r="M32" s="13" t="s">
        <v>20</v>
      </c>
      <c r="N32" s="13" t="s">
        <v>21</v>
      </c>
      <c r="O32" s="13" t="s">
        <v>21</v>
      </c>
      <c r="P32" s="12" t="s">
        <v>22</v>
      </c>
    </row>
    <row r="33" spans="1:16" ht="13" x14ac:dyDescent="0.3">
      <c r="A33" s="21" t="s">
        <v>23</v>
      </c>
      <c r="B33" s="21" t="s">
        <v>67</v>
      </c>
      <c r="C33" s="38" t="s">
        <v>24</v>
      </c>
      <c r="D33" s="21"/>
      <c r="E33" s="21" t="s">
        <v>25</v>
      </c>
      <c r="F33" s="21"/>
      <c r="G33" s="39"/>
      <c r="H33" s="38" t="s">
        <v>26</v>
      </c>
      <c r="I33" s="38" t="s">
        <v>27</v>
      </c>
      <c r="J33" s="38" t="s">
        <v>27</v>
      </c>
      <c r="K33" s="38" t="s">
        <v>28</v>
      </c>
      <c r="L33" s="21" t="s">
        <v>29</v>
      </c>
      <c r="M33" s="21" t="s">
        <v>30</v>
      </c>
      <c r="N33" s="21" t="s">
        <v>29</v>
      </c>
      <c r="O33" s="21" t="s">
        <v>30</v>
      </c>
      <c r="P33" s="38" t="s">
        <v>31</v>
      </c>
    </row>
    <row r="34" spans="1:16" ht="15" customHeight="1" x14ac:dyDescent="0.25">
      <c r="A34" s="40" t="s">
        <v>32</v>
      </c>
      <c r="B34" s="41" t="s">
        <v>33</v>
      </c>
      <c r="C34" s="42" t="s">
        <v>34</v>
      </c>
      <c r="D34" s="42" t="s">
        <v>35</v>
      </c>
      <c r="E34" s="42" t="s">
        <v>68</v>
      </c>
      <c r="F34" s="42"/>
      <c r="G34" s="42">
        <v>2</v>
      </c>
      <c r="H34" s="43">
        <v>12</v>
      </c>
      <c r="I34" s="43">
        <v>13.5</v>
      </c>
      <c r="J34" s="43">
        <v>13.5</v>
      </c>
      <c r="K34" s="43">
        <v>15</v>
      </c>
      <c r="L34" s="44" t="s">
        <v>39</v>
      </c>
      <c r="M34" s="44" t="s">
        <v>39</v>
      </c>
      <c r="N34" s="44" t="s">
        <v>39</v>
      </c>
      <c r="O34" s="44" t="s">
        <v>39</v>
      </c>
      <c r="P34" s="42" t="s">
        <v>39</v>
      </c>
    </row>
    <row r="35" spans="1:16" ht="15" customHeight="1" x14ac:dyDescent="0.25">
      <c r="A35" s="41" t="s">
        <v>43</v>
      </c>
      <c r="B35" s="41" t="s">
        <v>44</v>
      </c>
      <c r="C35" s="42" t="s">
        <v>45</v>
      </c>
      <c r="D35" s="42" t="s">
        <v>46</v>
      </c>
      <c r="E35" s="42" t="s">
        <v>68</v>
      </c>
      <c r="F35" s="42"/>
      <c r="G35" s="42">
        <v>2</v>
      </c>
      <c r="H35" s="51" t="s">
        <v>69</v>
      </c>
      <c r="I35" s="43">
        <v>1865</v>
      </c>
      <c r="J35" s="43">
        <v>1865</v>
      </c>
      <c r="K35" s="43">
        <v>3100</v>
      </c>
      <c r="L35" s="44" t="s">
        <v>39</v>
      </c>
      <c r="M35" s="44" t="s">
        <v>39</v>
      </c>
      <c r="N35" s="44" t="s">
        <v>39</v>
      </c>
      <c r="O35" s="44" t="s">
        <v>39</v>
      </c>
      <c r="P35" s="42" t="s">
        <v>39</v>
      </c>
    </row>
    <row r="36" spans="1:16" ht="15" customHeight="1" x14ac:dyDescent="0.25">
      <c r="A36" s="41" t="s">
        <v>49</v>
      </c>
      <c r="B36" s="41" t="s">
        <v>50</v>
      </c>
      <c r="C36" s="42" t="s">
        <v>34</v>
      </c>
      <c r="D36" s="42" t="s">
        <v>35</v>
      </c>
      <c r="E36" s="42" t="s">
        <v>68</v>
      </c>
      <c r="F36" s="42"/>
      <c r="G36" s="42">
        <v>2</v>
      </c>
      <c r="H36" s="50">
        <v>1.03</v>
      </c>
      <c r="I36" s="50">
        <v>1.52</v>
      </c>
      <c r="J36" s="50">
        <v>1.52</v>
      </c>
      <c r="K36" s="50">
        <v>2.0099999999999998</v>
      </c>
      <c r="L36" s="44" t="s">
        <v>39</v>
      </c>
      <c r="M36" s="44" t="s">
        <v>39</v>
      </c>
      <c r="N36" s="44" t="s">
        <v>39</v>
      </c>
      <c r="O36" s="44" t="s">
        <v>39</v>
      </c>
      <c r="P36" s="42" t="s">
        <v>39</v>
      </c>
    </row>
    <row r="37" spans="1:16" ht="15" customHeight="1" x14ac:dyDescent="0.25">
      <c r="A37" s="41" t="s">
        <v>55</v>
      </c>
      <c r="B37" s="41" t="s">
        <v>55</v>
      </c>
      <c r="C37" s="42" t="s">
        <v>55</v>
      </c>
      <c r="D37" s="42" t="s">
        <v>55</v>
      </c>
      <c r="E37" s="42" t="s">
        <v>68</v>
      </c>
      <c r="F37" s="42"/>
      <c r="G37" s="42">
        <v>2</v>
      </c>
      <c r="H37" s="50">
        <v>7.12</v>
      </c>
      <c r="I37" s="50">
        <v>7.5049999999999999</v>
      </c>
      <c r="J37" s="50">
        <v>7.5049999999999999</v>
      </c>
      <c r="K37" s="50">
        <v>7.89</v>
      </c>
      <c r="L37" s="44" t="s">
        <v>39</v>
      </c>
      <c r="M37" s="44" t="s">
        <v>39</v>
      </c>
      <c r="N37" s="44" t="s">
        <v>39</v>
      </c>
      <c r="O37" s="44" t="s">
        <v>39</v>
      </c>
      <c r="P37" s="42" t="s">
        <v>39</v>
      </c>
    </row>
    <row r="38" spans="1:16" ht="15" customHeight="1" x14ac:dyDescent="0.25">
      <c r="A38" s="40" t="s">
        <v>59</v>
      </c>
      <c r="B38" s="41" t="s">
        <v>60</v>
      </c>
      <c r="C38" s="42" t="s">
        <v>34</v>
      </c>
      <c r="D38" s="42" t="s">
        <v>35</v>
      </c>
      <c r="E38" s="42" t="s">
        <v>68</v>
      </c>
      <c r="F38" s="42"/>
      <c r="G38" s="42">
        <v>2</v>
      </c>
      <c r="H38" s="43">
        <v>9</v>
      </c>
      <c r="I38" s="43">
        <v>13.5</v>
      </c>
      <c r="J38" s="43">
        <v>13.5</v>
      </c>
      <c r="K38" s="43">
        <v>18</v>
      </c>
      <c r="L38" s="44" t="s">
        <v>39</v>
      </c>
      <c r="M38" s="44" t="s">
        <v>39</v>
      </c>
      <c r="N38" s="44" t="s">
        <v>39</v>
      </c>
      <c r="O38" s="44" t="s">
        <v>39</v>
      </c>
      <c r="P38" s="42" t="s">
        <v>39</v>
      </c>
    </row>
    <row r="39" spans="1:16" x14ac:dyDescent="0.25">
      <c r="A39" s="54"/>
      <c r="H39" s="55"/>
      <c r="I39" s="55"/>
      <c r="J39" s="55"/>
      <c r="K39" s="55"/>
      <c r="L39" s="55"/>
      <c r="M39" s="55"/>
      <c r="N39" s="55"/>
      <c r="O39" s="55"/>
      <c r="P39" s="55"/>
    </row>
    <row r="40" spans="1:16" x14ac:dyDescent="0.25">
      <c r="B40" s="58"/>
      <c r="H40" s="55"/>
      <c r="I40" s="55"/>
      <c r="J40" s="55"/>
      <c r="K40" s="55"/>
      <c r="L40" s="55"/>
      <c r="M40" s="55"/>
      <c r="N40" s="55"/>
      <c r="O40" s="55"/>
      <c r="P40" s="55"/>
    </row>
    <row r="41" spans="1:16" x14ac:dyDescent="0.25">
      <c r="A41" s="54"/>
      <c r="C41" s="59"/>
      <c r="H41" s="55"/>
      <c r="I41" s="55"/>
      <c r="J41" s="55"/>
      <c r="K41" s="55"/>
      <c r="L41" s="55"/>
      <c r="M41" s="55"/>
      <c r="N41" s="55"/>
      <c r="O41" s="55"/>
      <c r="P41" s="55"/>
    </row>
    <row r="42" spans="1:16" ht="15.5" x14ac:dyDescent="0.35">
      <c r="A42" s="11" t="s">
        <v>70</v>
      </c>
      <c r="D42" s="60">
        <v>47</v>
      </c>
      <c r="G42" s="61"/>
      <c r="J42" s="62"/>
      <c r="K42" s="62"/>
      <c r="L42" s="55"/>
      <c r="M42" s="55"/>
      <c r="N42" s="55"/>
      <c r="O42" s="55"/>
      <c r="P42" s="55"/>
    </row>
    <row r="43" spans="1:16" ht="12.75" customHeight="1" x14ac:dyDescent="0.3">
      <c r="A43" s="63" t="s">
        <v>13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6" ht="13" x14ac:dyDescent="0.3">
      <c r="A44" s="33" t="s">
        <v>14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6" ht="13" x14ac:dyDescent="0.3">
      <c r="A45" s="65" t="s">
        <v>71</v>
      </c>
      <c r="B45" s="65"/>
      <c r="C45" s="65"/>
      <c r="D45" s="19" t="s">
        <v>72</v>
      </c>
      <c r="E45" s="19" t="s">
        <v>15</v>
      </c>
      <c r="F45" s="20"/>
      <c r="G45" s="20" t="s">
        <v>16</v>
      </c>
      <c r="H45" s="66" t="s">
        <v>73</v>
      </c>
      <c r="I45" s="67"/>
      <c r="J45" s="68" t="s">
        <v>74</v>
      </c>
      <c r="K45" s="68" t="s">
        <v>17</v>
      </c>
      <c r="L45" s="69" t="s">
        <v>28</v>
      </c>
      <c r="M45" s="70" t="s">
        <v>75</v>
      </c>
      <c r="N45" s="71" t="s">
        <v>76</v>
      </c>
    </row>
    <row r="46" spans="1:16" ht="13" x14ac:dyDescent="0.3">
      <c r="A46" s="72"/>
      <c r="B46" s="72"/>
      <c r="C46" s="72"/>
      <c r="D46" s="38"/>
      <c r="E46" s="38" t="s">
        <v>24</v>
      </c>
      <c r="F46" s="21"/>
      <c r="G46" s="21" t="s">
        <v>25</v>
      </c>
      <c r="H46" s="66"/>
      <c r="I46" s="67"/>
      <c r="J46" s="68"/>
      <c r="K46" s="68"/>
      <c r="L46" s="69"/>
      <c r="M46" s="73" t="s">
        <v>29</v>
      </c>
      <c r="N46" s="74"/>
    </row>
    <row r="47" spans="1:16" ht="12.75" customHeight="1" x14ac:dyDescent="0.25">
      <c r="A47" s="75" t="s">
        <v>77</v>
      </c>
      <c r="B47" s="76"/>
      <c r="C47" s="77"/>
      <c r="D47" s="78">
        <v>6</v>
      </c>
      <c r="E47" s="79" t="s">
        <v>78</v>
      </c>
      <c r="F47" s="80">
        <v>7.9960000000000004</v>
      </c>
      <c r="G47" s="81" t="s">
        <v>79</v>
      </c>
      <c r="H47" s="82">
        <v>31</v>
      </c>
      <c r="I47" s="83"/>
      <c r="J47" s="84">
        <v>0</v>
      </c>
      <c r="K47" s="84">
        <v>2874</v>
      </c>
      <c r="L47" s="85">
        <f>F47*1000</f>
        <v>7996</v>
      </c>
      <c r="M47" s="85">
        <v>31000</v>
      </c>
      <c r="N47" s="85" t="str">
        <f>IF(L47&lt;=M47,"Yes","No")</f>
        <v>Yes</v>
      </c>
    </row>
    <row r="50" spans="1:7" x14ac:dyDescent="0.25">
      <c r="A50" s="54"/>
      <c r="G50" s="59"/>
    </row>
    <row r="51" spans="1:7" x14ac:dyDescent="0.25">
      <c r="A51" s="54"/>
    </row>
    <row r="53" spans="1:7" x14ac:dyDescent="0.25">
      <c r="A53" s="54"/>
      <c r="D53" s="59"/>
    </row>
    <row r="54" spans="1:7" x14ac:dyDescent="0.25">
      <c r="A54" s="54"/>
    </row>
    <row r="56" spans="1:7" x14ac:dyDescent="0.25">
      <c r="A56" s="54"/>
    </row>
    <row r="59" spans="1:7" ht="13" x14ac:dyDescent="0.3">
      <c r="A59" s="86"/>
    </row>
    <row r="61" spans="1:7" ht="13" x14ac:dyDescent="0.3">
      <c r="A61" s="86"/>
    </row>
    <row r="71" spans="2:2" x14ac:dyDescent="0.25">
      <c r="B71" t="s">
        <v>67</v>
      </c>
    </row>
    <row r="90" spans="2:2" x14ac:dyDescent="0.25">
      <c r="B90" t="s">
        <v>67</v>
      </c>
    </row>
  </sheetData>
  <protectedRanges>
    <protectedRange password="F31C" sqref="J3:K3 H4:H5 K4:K5" name="Logo"/>
    <protectedRange password="F31C" sqref="P1:P7" name="Logo_1"/>
  </protectedRanges>
  <mergeCells count="16">
    <mergeCell ref="A47:C47"/>
    <mergeCell ref="H47:I47"/>
    <mergeCell ref="A43:N43"/>
    <mergeCell ref="A44:N44"/>
    <mergeCell ref="A45:C46"/>
    <mergeCell ref="H45:I46"/>
    <mergeCell ref="J45:J46"/>
    <mergeCell ref="K45:K46"/>
    <mergeCell ref="L45:L46"/>
    <mergeCell ref="N45:N46"/>
    <mergeCell ref="G11:G14"/>
    <mergeCell ref="H11:P11"/>
    <mergeCell ref="H12:P12"/>
    <mergeCell ref="G30:G33"/>
    <mergeCell ref="H30:P30"/>
    <mergeCell ref="H31:P31"/>
  </mergeCells>
  <pageMargins left="0.74803149606299213" right="0.74803149606299213" top="0.98425196850393704" bottom="0.98425196850393704" header="0.51181102362204722" footer="0.51181102362204722"/>
  <pageSetup paperSize="8" scale="81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Shortland</vt:lpstr>
      <vt:lpstr>Shortland!Print_Area</vt:lpstr>
    </vt:vector>
  </TitlesOfParts>
  <Company>Hunter Water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2022-01-20T08:17:26Z</dcterms:created>
  <dcterms:modified xsi:type="dcterms:W3CDTF">2022-01-20T08:17:43Z</dcterms:modified>
</cp:coreProperties>
</file>