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-110" yWindow="-110" windowWidth="20380" windowHeight="12240"/>
  </bookViews>
  <sheets>
    <sheet name="Raymond Terrace" sheetId="1" r:id="rId1"/>
  </sheets>
  <definedNames>
    <definedName name="_xlnm.Print_Area" localSheetId="0">'Raymond Terrace'!$A$1:$O$51</definedName>
    <definedName name="Z_12CCF70C_3530_4E86_87D6_FD908448FC28_.wvu.PrintArea" localSheetId="0" hidden="1">'Raymond Terrace'!$A$1:$O$23</definedName>
    <definedName name="Z_8BFE4C2F_30A3_490D_8457_2FD78A836C72_.wvu.PrintArea" localSheetId="0" hidden="1">'Raymond Terrace'!$A$1:$O$23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N32" i="1"/>
  <c r="E29" i="1"/>
  <c r="A46" i="1" s="1"/>
  <c r="K50" i="1" l="1"/>
</calcChain>
</file>

<file path=xl/sharedStrings.xml><?xml version="1.0" encoding="utf-8"?>
<sst xmlns="http://schemas.openxmlformats.org/spreadsheetml/2006/main" count="289" uniqueCount="65">
  <si>
    <t>Environment Protection Licence No. 217</t>
  </si>
  <si>
    <t>Hunter Water Corporation</t>
  </si>
  <si>
    <t>36 Honeysuckle Drive</t>
  </si>
  <si>
    <t>NEWCASTLE WEST NSW 2302</t>
  </si>
  <si>
    <t>QUALITY MONITORING</t>
  </si>
  <si>
    <t>EPA Id. No. 2</t>
  </si>
  <si>
    <t>Site Description - At the discharge point at UV Disinfection</t>
  </si>
  <si>
    <t>Site Code 5DE1500</t>
  </si>
  <si>
    <t>Unit of</t>
  </si>
  <si>
    <t>Sampling</t>
  </si>
  <si>
    <t>100%ile</t>
  </si>
  <si>
    <t>Pollutant</t>
  </si>
  <si>
    <t>Measurement</t>
  </si>
  <si>
    <t>Frequency</t>
  </si>
  <si>
    <t>Minimum</t>
  </si>
  <si>
    <t>Maximum</t>
  </si>
  <si>
    <t>Limit</t>
  </si>
  <si>
    <t>Actual</t>
  </si>
  <si>
    <t>Biochemical Oxygen Demand</t>
  </si>
  <si>
    <t>milligrams per litre</t>
  </si>
  <si>
    <t>Weekly</t>
  </si>
  <si>
    <t>N/A</t>
  </si>
  <si>
    <t>Faecal Coliforms</t>
  </si>
  <si>
    <t>colony forming units per 100 mL</t>
  </si>
  <si>
    <t>Nitrogen (ammonia)</t>
  </si>
  <si>
    <t>Nitrate + Nitrite (oxidised nitrogen)</t>
  </si>
  <si>
    <t>Oil and Grease</t>
  </si>
  <si>
    <t>Fortnightly</t>
  </si>
  <si>
    <t>Phosphorus (total)</t>
  </si>
  <si>
    <t>Total Suspended Solids</t>
  </si>
  <si>
    <t>pH</t>
  </si>
  <si>
    <t>EPA Id. No. 1</t>
  </si>
  <si>
    <t>Site Description - At the discharge from the No.2 Maturation Pond</t>
  </si>
  <si>
    <t>Site Code 5OV1500</t>
  </si>
  <si>
    <t>Annual Summary</t>
  </si>
  <si>
    <t>90%ile</t>
  </si>
  <si>
    <t>50%ile</t>
  </si>
  <si>
    <t>No. of times measured during the year for licence reporting</t>
  </si>
  <si>
    <t>Daily during any Discharge</t>
  </si>
  <si>
    <t>Nitrogen (total)</t>
  </si>
  <si>
    <t>6.50 - 8.50</t>
  </si>
  <si>
    <t>Within</t>
  </si>
  <si>
    <t>Limits</t>
  </si>
  <si>
    <t>Yes</t>
  </si>
  <si>
    <t>VOLUME MONITORING</t>
  </si>
  <si>
    <t>Monitoring Point</t>
  </si>
  <si>
    <t>No. of times measured during the year</t>
  </si>
  <si>
    <t>Volume</t>
  </si>
  <si>
    <t>Limits?</t>
  </si>
  <si>
    <t>kilolitres per day</t>
  </si>
  <si>
    <t>Daily</t>
  </si>
  <si>
    <t>Point 1 - At the discharge from the No.2 Maturation Pond</t>
  </si>
  <si>
    <t>Point 2 - At the discharge point at UV Disinfection</t>
  </si>
  <si>
    <t>3DGM</t>
  </si>
  <si>
    <t>&lt;2</t>
  </si>
  <si>
    <t>&lt;1</t>
  </si>
  <si>
    <t>&lt;0.05</t>
  </si>
  <si>
    <t>Mean</t>
  </si>
  <si>
    <t>Date Obtained: 5 October 2021</t>
  </si>
  <si>
    <t>1 October 2020 - 30 September 2021</t>
  </si>
  <si>
    <t>No. of times measured during the year for licence reporting*</t>
  </si>
  <si>
    <t>6.91-7.72</t>
  </si>
  <si>
    <t>No</t>
  </si>
  <si>
    <t>RAYMOND TERRACE WASTEWATER TREATMENT WORKS - ANNUAL POLLUTION MONITORING SUMMARY - 2020-21</t>
  </si>
  <si>
    <t>Date Published:  25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</si>
</sst>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00">
    <xf numFmtId="0" fontId="0" fillId="0" borderId="0" xfId="0"/>
    <xf numFmtId="0" fontId="4" fillId="0" borderId="0" xfId="0" applyFont="1"/>
    <xf numFmtId="0" fontId="0" fillId="0" borderId="0" xfId="0" applyProtection="1"/>
    <xf numFmtId="0" fontId="5" fillId="0" borderId="0" xfId="0" applyFont="1" applyFill="1"/>
    <xf numFmtId="0" fontId="6" fillId="0" borderId="0" xfId="0" applyFont="1" applyProtection="1"/>
    <xf numFmtId="0" fontId="3" fillId="0" borderId="0" xfId="0" applyFont="1" applyProtection="1"/>
    <xf numFmtId="15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9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0" xfId="0" applyFill="1" applyBorder="1"/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Fill="1"/>
    <xf numFmtId="0" fontId="9" fillId="2" borderId="9" xfId="0" applyFont="1" applyFill="1" applyBorder="1"/>
    <xf numFmtId="0" fontId="8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1" xfId="0" quotePrefix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5" fontId="0" fillId="0" borderId="0" xfId="0" applyNumberFormat="1" applyFont="1" applyFill="1" applyAlignment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/>
    <xf numFmtId="0" fontId="7" fillId="0" borderId="0" xfId="9" applyFont="1"/>
    <xf numFmtId="0" fontId="1" fillId="0" borderId="0" xfId="12"/>
    <xf numFmtId="0" fontId="3" fillId="0" borderId="11" xfId="13" applyFont="1" applyFill="1" applyBorder="1" applyAlignment="1">
      <alignment horizontal="center" vertical="center" wrapText="1"/>
    </xf>
    <xf numFmtId="3" fontId="3" fillId="0" borderId="11" xfId="13" applyNumberFormat="1" applyFont="1" applyFill="1" applyBorder="1" applyAlignment="1">
      <alignment horizontal="center" vertical="center" wrapText="1"/>
    </xf>
    <xf numFmtId="0" fontId="0" fillId="0" borderId="11" xfId="1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165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8" fillId="2" borderId="5" xfId="9" applyFont="1" applyFill="1" applyBorder="1" applyAlignment="1">
      <alignment horizontal="center"/>
    </xf>
    <xf numFmtId="0" fontId="8" fillId="2" borderId="6" xfId="9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13" applyFont="1" applyFill="1" applyBorder="1" applyAlignment="1">
      <alignment horizontal="left" vertical="center" wrapText="1"/>
    </xf>
    <xf numFmtId="0" fontId="3" fillId="0" borderId="14" xfId="13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2" borderId="1" xfId="9" applyFont="1" applyFill="1" applyBorder="1" applyAlignment="1">
      <alignment horizontal="center"/>
    </xf>
    <xf numFmtId="0" fontId="8" fillId="2" borderId="9" xfId="9" applyFont="1" applyFill="1" applyBorder="1" applyAlignment="1">
      <alignment horizontal="center"/>
    </xf>
    <xf numFmtId="0" fontId="8" fillId="2" borderId="3" xfId="9" applyFont="1" applyFill="1" applyBorder="1" applyAlignment="1">
      <alignment horizontal="center"/>
    </xf>
    <xf numFmtId="0" fontId="8" fillId="2" borderId="13" xfId="9" applyFont="1" applyFill="1" applyBorder="1" applyAlignment="1">
      <alignment horizontal="center"/>
    </xf>
    <xf numFmtId="0" fontId="8" fillId="2" borderId="1" xfId="9" applyFont="1" applyFill="1" applyBorder="1" applyAlignment="1">
      <alignment horizontal="center" wrapText="1"/>
    </xf>
    <xf numFmtId="0" fontId="8" fillId="2" borderId="9" xfId="9" applyFont="1" applyFill="1" applyBorder="1" applyAlignment="1">
      <alignment horizontal="center" wrapText="1"/>
    </xf>
    <xf numFmtId="0" fontId="8" fillId="2" borderId="3" xfId="9" applyFont="1" applyFill="1" applyBorder="1" applyAlignment="1">
      <alignment horizontal="center" wrapText="1"/>
    </xf>
    <xf numFmtId="0" fontId="8" fillId="2" borderId="13" xfId="9" applyFont="1" applyFill="1" applyBorder="1" applyAlignment="1">
      <alignment horizontal="center" wrapText="1"/>
    </xf>
    <xf numFmtId="0" fontId="0" fillId="0" borderId="11" xfId="13" applyFont="1" applyFill="1" applyBorder="1" applyAlignment="1">
      <alignment horizontal="left" vertical="center" wrapText="1"/>
    </xf>
    <xf numFmtId="0" fontId="3" fillId="0" borderId="11" xfId="1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9" applyFont="1" applyFill="1" applyBorder="1" applyAlignment="1">
      <alignment horizontal="center"/>
    </xf>
    <xf numFmtId="0" fontId="8" fillId="2" borderId="7" xfId="9" applyFont="1" applyFill="1" applyBorder="1" applyAlignment="1">
      <alignment horizontal="center"/>
    </xf>
    <xf numFmtId="0" fontId="8" fillId="2" borderId="4" xfId="9" applyFont="1" applyFill="1" applyBorder="1" applyAlignment="1">
      <alignment horizontal="center"/>
    </xf>
    <xf numFmtId="0" fontId="0" fillId="0" borderId="0" xfId="0" applyFont="1" applyFill="1"/>
  </cellXfs>
  <cellStyles count="14">
    <cellStyle name="Normal" xfId="0" builtinId="0"/>
    <cellStyle name="Normal 102" xfId="1"/>
    <cellStyle name="Normal 129" xfId="13"/>
    <cellStyle name="Normal 2" xfId="2"/>
    <cellStyle name="Normal 3" xfId="3"/>
    <cellStyle name="Normal 3 2" xfId="4"/>
    <cellStyle name="Normal 4" xfId="5"/>
    <cellStyle name="Normal 5" xfId="6"/>
    <cellStyle name="Normal 6" xfId="7"/>
    <cellStyle name="Normal 62" xfId="8"/>
    <cellStyle name="Normal 7" xfId="9"/>
    <cellStyle name="Normal 73" xfId="10"/>
    <cellStyle name="Normal 95" xfId="11"/>
    <cellStyle name="Normal 9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0</xdr:col>
      <xdr:colOff>1743075</xdr:colOff>
      <xdr:row>6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50"/>
  <sheetViews>
    <sheetView tabSelected="1" zoomScale="80" zoomScaleNormal="80" zoomScaleSheetLayoutView="70" workbookViewId="0">
      <selection activeCell="C5" sqref="C5"/>
    </sheetView>
  </sheetViews>
  <sheetFormatPr defaultRowHeight="12.5" x14ac:dyDescent="0.25"/>
  <cols>
    <col min="1" max="1" width="35.6328125" customWidth="1"/>
    <col min="2" max="2" width="28.54296875" customWidth="1"/>
    <col min="3" max="3" width="28.08984375" customWidth="1"/>
    <col min="4" max="4" width="19.08984375" customWidth="1"/>
    <col min="5" max="5" width="12.453125" customWidth="1"/>
    <col min="6" max="6" width="12.08984375" customWidth="1"/>
    <col min="7" max="7" width="10.90625" customWidth="1"/>
    <col min="8" max="8" width="12.90625" customWidth="1"/>
    <col min="9" max="13" width="9.6328125" customWidth="1"/>
    <col min="14" max="14" width="10.08984375" customWidth="1"/>
  </cols>
  <sheetData>
    <row r="1" spans="1:15" ht="18" x14ac:dyDescent="0.4">
      <c r="B1" s="1" t="s">
        <v>63</v>
      </c>
    </row>
    <row r="2" spans="1:15" ht="18" x14ac:dyDescent="0.4">
      <c r="A2" s="1"/>
      <c r="D2" s="3"/>
    </row>
    <row r="3" spans="1:15" ht="15.5" x14ac:dyDescent="0.35">
      <c r="B3" s="3" t="s">
        <v>0</v>
      </c>
      <c r="D3" s="6"/>
      <c r="F3" s="5" t="s">
        <v>1</v>
      </c>
      <c r="G3" s="4"/>
      <c r="H3" s="5"/>
    </row>
    <row r="4" spans="1:15" x14ac:dyDescent="0.25">
      <c r="B4" s="51" t="s">
        <v>58</v>
      </c>
      <c r="D4" s="7"/>
      <c r="E4" s="2"/>
      <c r="F4" s="5" t="s">
        <v>2</v>
      </c>
      <c r="H4" s="5"/>
    </row>
    <row r="5" spans="1:15" x14ac:dyDescent="0.25">
      <c r="B5" s="99" t="s">
        <v>64</v>
      </c>
      <c r="E5" s="2"/>
      <c r="F5" s="5" t="s">
        <v>3</v>
      </c>
      <c r="H5" s="5"/>
    </row>
    <row r="8" spans="1:15" ht="15.5" x14ac:dyDescent="0.35">
      <c r="A8" s="8" t="s">
        <v>4</v>
      </c>
    </row>
    <row r="9" spans="1:15" ht="13" x14ac:dyDescent="0.3">
      <c r="A9" s="9" t="s">
        <v>31</v>
      </c>
      <c r="B9" s="10" t="s">
        <v>32</v>
      </c>
      <c r="C9" s="11"/>
      <c r="D9" s="11"/>
      <c r="E9" s="11"/>
      <c r="F9" s="11"/>
      <c r="G9" s="12"/>
      <c r="H9" s="12"/>
      <c r="I9" s="12"/>
      <c r="J9" s="12"/>
      <c r="K9" s="60"/>
      <c r="L9" s="60"/>
      <c r="M9" s="12"/>
      <c r="N9" s="12"/>
      <c r="O9" s="33"/>
    </row>
    <row r="10" spans="1:15" ht="13" x14ac:dyDescent="0.3">
      <c r="A10" s="14" t="s">
        <v>33</v>
      </c>
      <c r="B10" s="14"/>
      <c r="C10" s="15"/>
      <c r="D10" s="15"/>
      <c r="E10" s="15"/>
      <c r="F10" s="15"/>
      <c r="G10" s="16"/>
      <c r="H10" s="16"/>
      <c r="I10" s="16"/>
      <c r="J10" s="16"/>
      <c r="K10" s="62"/>
      <c r="L10" s="62"/>
      <c r="M10" s="16"/>
      <c r="N10" s="16"/>
      <c r="O10" s="34"/>
    </row>
    <row r="11" spans="1:15" ht="13" x14ac:dyDescent="0.3">
      <c r="A11" s="9"/>
      <c r="B11" s="18"/>
      <c r="C11" s="18"/>
      <c r="D11" s="75" t="s">
        <v>60</v>
      </c>
      <c r="E11" s="92" t="s">
        <v>34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13" x14ac:dyDescent="0.3">
      <c r="A12" s="14"/>
      <c r="B12" s="19"/>
      <c r="C12" s="19"/>
      <c r="D12" s="76"/>
      <c r="E12" s="94" t="s">
        <v>59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5" ht="13" x14ac:dyDescent="0.3">
      <c r="A13" s="14"/>
      <c r="B13" s="19" t="s">
        <v>8</v>
      </c>
      <c r="C13" s="14" t="s">
        <v>9</v>
      </c>
      <c r="D13" s="76"/>
      <c r="E13" s="18"/>
      <c r="F13" s="20"/>
      <c r="G13" s="9" t="s">
        <v>36</v>
      </c>
      <c r="H13" s="18" t="s">
        <v>36</v>
      </c>
      <c r="I13" s="9" t="s">
        <v>35</v>
      </c>
      <c r="J13" s="9" t="s">
        <v>35</v>
      </c>
      <c r="K13" s="59" t="s">
        <v>53</v>
      </c>
      <c r="L13" s="59" t="s">
        <v>53</v>
      </c>
      <c r="M13" s="9" t="s">
        <v>10</v>
      </c>
      <c r="N13" s="9" t="s">
        <v>10</v>
      </c>
      <c r="O13" s="43" t="s">
        <v>41</v>
      </c>
    </row>
    <row r="14" spans="1:15" ht="13" x14ac:dyDescent="0.3">
      <c r="A14" s="21" t="s">
        <v>11</v>
      </c>
      <c r="B14" s="22" t="s">
        <v>12</v>
      </c>
      <c r="C14" s="21" t="s">
        <v>13</v>
      </c>
      <c r="D14" s="77"/>
      <c r="E14" s="22" t="s">
        <v>14</v>
      </c>
      <c r="F14" s="22" t="s">
        <v>15</v>
      </c>
      <c r="G14" s="22" t="s">
        <v>16</v>
      </c>
      <c r="H14" s="22" t="s">
        <v>17</v>
      </c>
      <c r="I14" s="21" t="s">
        <v>16</v>
      </c>
      <c r="J14" s="21" t="s">
        <v>17</v>
      </c>
      <c r="K14" s="61" t="s">
        <v>16</v>
      </c>
      <c r="L14" s="61" t="s">
        <v>17</v>
      </c>
      <c r="M14" s="21" t="s">
        <v>16</v>
      </c>
      <c r="N14" s="21" t="s">
        <v>17</v>
      </c>
      <c r="O14" s="44" t="s">
        <v>42</v>
      </c>
    </row>
    <row r="15" spans="1:15" ht="15" customHeight="1" x14ac:dyDescent="0.25">
      <c r="A15" s="24" t="s">
        <v>18</v>
      </c>
      <c r="B15" s="25" t="s">
        <v>19</v>
      </c>
      <c r="C15" s="36" t="s">
        <v>38</v>
      </c>
      <c r="D15" s="27">
        <v>16</v>
      </c>
      <c r="E15" s="36" t="s">
        <v>54</v>
      </c>
      <c r="F15" s="26">
        <v>12</v>
      </c>
      <c r="G15" s="26" t="s">
        <v>21</v>
      </c>
      <c r="H15" s="41" t="s">
        <v>21</v>
      </c>
      <c r="I15" s="26" t="s">
        <v>21</v>
      </c>
      <c r="J15" s="26" t="s">
        <v>21</v>
      </c>
      <c r="K15" s="26" t="s">
        <v>21</v>
      </c>
      <c r="L15" s="26" t="s">
        <v>21</v>
      </c>
      <c r="M15" s="26" t="s">
        <v>21</v>
      </c>
      <c r="N15" s="26" t="s">
        <v>21</v>
      </c>
      <c r="O15" s="52" t="s">
        <v>21</v>
      </c>
    </row>
    <row r="16" spans="1:15" ht="15" customHeight="1" x14ac:dyDescent="0.25">
      <c r="A16" s="28" t="s">
        <v>24</v>
      </c>
      <c r="B16" s="25" t="s">
        <v>19</v>
      </c>
      <c r="C16" s="36" t="s">
        <v>38</v>
      </c>
      <c r="D16" s="27">
        <v>16</v>
      </c>
      <c r="E16" s="69">
        <v>0.12</v>
      </c>
      <c r="F16" s="26">
        <v>5.2</v>
      </c>
      <c r="G16" s="26" t="s">
        <v>21</v>
      </c>
      <c r="H16" s="41" t="s">
        <v>21</v>
      </c>
      <c r="I16" s="26" t="s">
        <v>21</v>
      </c>
      <c r="J16" s="26" t="s">
        <v>21</v>
      </c>
      <c r="K16" s="26" t="s">
        <v>21</v>
      </c>
      <c r="L16" s="26" t="s">
        <v>21</v>
      </c>
      <c r="M16" s="26" t="s">
        <v>21</v>
      </c>
      <c r="N16" s="26" t="s">
        <v>21</v>
      </c>
      <c r="O16" s="52" t="s">
        <v>21</v>
      </c>
    </row>
    <row r="17" spans="1:17" ht="15" customHeight="1" x14ac:dyDescent="0.25">
      <c r="A17" s="24" t="s">
        <v>25</v>
      </c>
      <c r="B17" s="25" t="s">
        <v>19</v>
      </c>
      <c r="C17" s="36" t="s">
        <v>38</v>
      </c>
      <c r="D17" s="27">
        <v>16</v>
      </c>
      <c r="E17" s="26">
        <v>0.11</v>
      </c>
      <c r="F17" s="69">
        <v>3.27</v>
      </c>
      <c r="G17" s="26" t="s">
        <v>21</v>
      </c>
      <c r="H17" s="41" t="s">
        <v>21</v>
      </c>
      <c r="I17" s="26" t="s">
        <v>21</v>
      </c>
      <c r="J17" s="26" t="s">
        <v>21</v>
      </c>
      <c r="K17" s="26" t="s">
        <v>21</v>
      </c>
      <c r="L17" s="26" t="s">
        <v>21</v>
      </c>
      <c r="M17" s="26" t="s">
        <v>21</v>
      </c>
      <c r="N17" s="26" t="s">
        <v>21</v>
      </c>
      <c r="O17" s="52" t="s">
        <v>21</v>
      </c>
    </row>
    <row r="18" spans="1:17" ht="15" customHeight="1" x14ac:dyDescent="0.25">
      <c r="A18" s="39" t="s">
        <v>39</v>
      </c>
      <c r="B18" s="25" t="s">
        <v>19</v>
      </c>
      <c r="C18" s="36" t="s">
        <v>38</v>
      </c>
      <c r="D18" s="27">
        <v>16</v>
      </c>
      <c r="E18" s="68">
        <v>1.81</v>
      </c>
      <c r="F18" s="68">
        <v>8.6999999999999993</v>
      </c>
      <c r="G18" s="26" t="s">
        <v>21</v>
      </c>
      <c r="H18" s="41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52" t="s">
        <v>21</v>
      </c>
    </row>
    <row r="19" spans="1:17" ht="15" customHeight="1" x14ac:dyDescent="0.25">
      <c r="A19" s="28" t="s">
        <v>26</v>
      </c>
      <c r="B19" s="25" t="s">
        <v>19</v>
      </c>
      <c r="C19" s="36" t="s">
        <v>38</v>
      </c>
      <c r="D19" s="27">
        <v>16</v>
      </c>
      <c r="E19" s="36" t="s">
        <v>55</v>
      </c>
      <c r="F19" s="36">
        <v>6</v>
      </c>
      <c r="G19" s="26" t="s">
        <v>21</v>
      </c>
      <c r="H19" s="42" t="s">
        <v>21</v>
      </c>
      <c r="I19" s="26" t="s">
        <v>21</v>
      </c>
      <c r="J19" s="26" t="s">
        <v>21</v>
      </c>
      <c r="K19" s="26" t="s">
        <v>21</v>
      </c>
      <c r="L19" s="26" t="s">
        <v>21</v>
      </c>
      <c r="M19" s="26" t="s">
        <v>21</v>
      </c>
      <c r="N19" s="26" t="s">
        <v>21</v>
      </c>
      <c r="O19" s="52" t="s">
        <v>21</v>
      </c>
    </row>
    <row r="20" spans="1:17" ht="15" customHeight="1" x14ac:dyDescent="0.25">
      <c r="A20" s="28" t="s">
        <v>28</v>
      </c>
      <c r="B20" s="25" t="s">
        <v>19</v>
      </c>
      <c r="C20" s="36" t="s">
        <v>38</v>
      </c>
      <c r="D20" s="27">
        <v>16</v>
      </c>
      <c r="E20" s="26">
        <v>0.45</v>
      </c>
      <c r="F20" s="69">
        <v>0.71</v>
      </c>
      <c r="G20" s="26" t="s">
        <v>21</v>
      </c>
      <c r="H20" s="41" t="s">
        <v>21</v>
      </c>
      <c r="I20" s="26" t="s">
        <v>21</v>
      </c>
      <c r="J20" s="26" t="s">
        <v>21</v>
      </c>
      <c r="K20" s="26" t="s">
        <v>21</v>
      </c>
      <c r="L20" s="26" t="s">
        <v>21</v>
      </c>
      <c r="M20" s="26" t="s">
        <v>21</v>
      </c>
      <c r="N20" s="26" t="s">
        <v>21</v>
      </c>
      <c r="O20" s="52" t="s">
        <v>21</v>
      </c>
    </row>
    <row r="21" spans="1:17" ht="15" customHeight="1" x14ac:dyDescent="0.25">
      <c r="A21" s="28" t="s">
        <v>29</v>
      </c>
      <c r="B21" s="25" t="s">
        <v>19</v>
      </c>
      <c r="C21" s="36" t="s">
        <v>38</v>
      </c>
      <c r="D21" s="27">
        <v>16</v>
      </c>
      <c r="E21" s="36" t="s">
        <v>55</v>
      </c>
      <c r="F21" s="26">
        <v>19</v>
      </c>
      <c r="G21" s="26" t="s">
        <v>21</v>
      </c>
      <c r="H21" s="41" t="s">
        <v>21</v>
      </c>
      <c r="I21" s="26" t="s">
        <v>21</v>
      </c>
      <c r="J21" s="26" t="s">
        <v>21</v>
      </c>
      <c r="K21" s="26" t="s">
        <v>21</v>
      </c>
      <c r="L21" s="26" t="s">
        <v>21</v>
      </c>
      <c r="M21" s="26" t="s">
        <v>21</v>
      </c>
      <c r="N21" s="26" t="s">
        <v>21</v>
      </c>
      <c r="O21" s="52" t="s">
        <v>21</v>
      </c>
    </row>
    <row r="22" spans="1:17" ht="15" customHeight="1" x14ac:dyDescent="0.25">
      <c r="A22" s="28" t="s">
        <v>30</v>
      </c>
      <c r="B22" s="31" t="s">
        <v>30</v>
      </c>
      <c r="C22" s="36" t="s">
        <v>38</v>
      </c>
      <c r="D22" s="27">
        <v>16</v>
      </c>
      <c r="E22" s="69">
        <v>6.88</v>
      </c>
      <c r="F22" s="69">
        <v>9.81</v>
      </c>
      <c r="G22" s="26" t="s">
        <v>21</v>
      </c>
      <c r="H22" s="41" t="s">
        <v>21</v>
      </c>
      <c r="I22" s="26" t="s">
        <v>21</v>
      </c>
      <c r="J22" s="26" t="s">
        <v>21</v>
      </c>
      <c r="K22" s="26" t="s">
        <v>21</v>
      </c>
      <c r="L22" s="26" t="s">
        <v>21</v>
      </c>
      <c r="M22" s="26" t="s">
        <v>21</v>
      </c>
      <c r="N22" s="26" t="s">
        <v>21</v>
      </c>
      <c r="O22" s="52" t="s">
        <v>21</v>
      </c>
    </row>
    <row r="23" spans="1:17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53"/>
    </row>
    <row r="24" spans="1:17" x14ac:dyDescent="0.25">
      <c r="A24" s="3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7" x14ac:dyDescent="0.25">
      <c r="A25" s="40"/>
    </row>
    <row r="26" spans="1:17" ht="13" x14ac:dyDescent="0.3">
      <c r="A26" s="9" t="s">
        <v>5</v>
      </c>
      <c r="B26" s="10" t="s">
        <v>6</v>
      </c>
      <c r="C26" s="11"/>
      <c r="D26" s="11"/>
      <c r="E26" s="11"/>
      <c r="F26" s="11"/>
      <c r="G26" s="12"/>
      <c r="H26" s="12"/>
      <c r="I26" s="12"/>
      <c r="J26" s="12"/>
      <c r="K26" s="60"/>
      <c r="L26" s="60"/>
      <c r="M26" s="12"/>
      <c r="N26" s="12"/>
      <c r="O26" s="11"/>
      <c r="P26" s="13"/>
      <c r="Q26" s="13"/>
    </row>
    <row r="27" spans="1:17" s="17" customFormat="1" ht="13" x14ac:dyDescent="0.3">
      <c r="A27" s="14" t="s">
        <v>7</v>
      </c>
      <c r="B27" s="14"/>
      <c r="C27" s="15"/>
      <c r="D27" s="15"/>
      <c r="E27" s="15"/>
      <c r="F27" s="15"/>
      <c r="G27" s="16"/>
      <c r="H27" s="16"/>
      <c r="I27" s="16"/>
      <c r="J27" s="16"/>
      <c r="K27" s="62"/>
      <c r="L27" s="62"/>
      <c r="M27" s="16"/>
      <c r="N27" s="16"/>
      <c r="O27" s="45"/>
      <c r="P27" s="13"/>
      <c r="Q27" s="13"/>
    </row>
    <row r="28" spans="1:17" s="17" customFormat="1" ht="13" x14ac:dyDescent="0.3">
      <c r="A28" s="9"/>
      <c r="B28" s="18"/>
      <c r="C28" s="18"/>
      <c r="D28" s="75" t="s">
        <v>37</v>
      </c>
      <c r="E28" s="92" t="s">
        <v>34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13"/>
      <c r="Q28" s="13"/>
    </row>
    <row r="29" spans="1:17" s="17" customFormat="1" ht="13" x14ac:dyDescent="0.3">
      <c r="A29" s="14"/>
      <c r="B29" s="19"/>
      <c r="C29" s="19"/>
      <c r="D29" s="76"/>
      <c r="E29" s="94" t="str">
        <f>E12</f>
        <v>1 October 2020 - 30 September 2021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3"/>
      <c r="Q29" s="13"/>
    </row>
    <row r="30" spans="1:17" s="17" customFormat="1" ht="12.75" customHeight="1" x14ac:dyDescent="0.3">
      <c r="A30" s="14"/>
      <c r="B30" s="19" t="s">
        <v>8</v>
      </c>
      <c r="C30" s="14" t="s">
        <v>9</v>
      </c>
      <c r="D30" s="76"/>
      <c r="E30" s="18"/>
      <c r="F30" s="20"/>
      <c r="G30" s="18" t="s">
        <v>36</v>
      </c>
      <c r="H30" s="18" t="s">
        <v>36</v>
      </c>
      <c r="I30" s="9" t="s">
        <v>35</v>
      </c>
      <c r="J30" s="9" t="s">
        <v>35</v>
      </c>
      <c r="K30" s="59" t="s">
        <v>53</v>
      </c>
      <c r="L30" s="59" t="s">
        <v>53</v>
      </c>
      <c r="M30" s="9" t="s">
        <v>10</v>
      </c>
      <c r="N30" s="9" t="s">
        <v>10</v>
      </c>
      <c r="O30" s="43" t="s">
        <v>41</v>
      </c>
      <c r="P30" s="13"/>
      <c r="Q30" s="13"/>
    </row>
    <row r="31" spans="1:17" s="17" customFormat="1" ht="13" x14ac:dyDescent="0.3">
      <c r="A31" s="21" t="s">
        <v>11</v>
      </c>
      <c r="B31" s="22" t="s">
        <v>12</v>
      </c>
      <c r="C31" s="21" t="s">
        <v>13</v>
      </c>
      <c r="D31" s="77"/>
      <c r="E31" s="22" t="s">
        <v>14</v>
      </c>
      <c r="F31" s="22" t="s">
        <v>15</v>
      </c>
      <c r="G31" s="22" t="s">
        <v>16</v>
      </c>
      <c r="H31" s="22" t="s">
        <v>17</v>
      </c>
      <c r="I31" s="21" t="s">
        <v>16</v>
      </c>
      <c r="J31" s="21" t="s">
        <v>17</v>
      </c>
      <c r="K31" s="61" t="s">
        <v>16</v>
      </c>
      <c r="L31" s="61" t="s">
        <v>17</v>
      </c>
      <c r="M31" s="21" t="s">
        <v>16</v>
      </c>
      <c r="N31" s="21" t="s">
        <v>17</v>
      </c>
      <c r="O31" s="44" t="s">
        <v>42</v>
      </c>
      <c r="P31" s="23"/>
      <c r="Q31" s="23"/>
    </row>
    <row r="32" spans="1:17" ht="15" customHeight="1" x14ac:dyDescent="0.25">
      <c r="A32" s="24" t="s">
        <v>18</v>
      </c>
      <c r="B32" s="25" t="s">
        <v>19</v>
      </c>
      <c r="C32" s="26" t="s">
        <v>20</v>
      </c>
      <c r="D32" s="27">
        <v>52</v>
      </c>
      <c r="E32" s="65" t="s">
        <v>54</v>
      </c>
      <c r="F32" s="47">
        <v>17</v>
      </c>
      <c r="G32" s="27" t="s">
        <v>21</v>
      </c>
      <c r="H32" s="27" t="s">
        <v>21</v>
      </c>
      <c r="I32" s="47">
        <v>20</v>
      </c>
      <c r="J32" s="47">
        <v>4</v>
      </c>
      <c r="K32" s="26" t="s">
        <v>21</v>
      </c>
      <c r="L32" s="26" t="s">
        <v>21</v>
      </c>
      <c r="M32" s="27">
        <v>30</v>
      </c>
      <c r="N32" s="47">
        <f>F32</f>
        <v>17</v>
      </c>
      <c r="O32" s="29" t="s">
        <v>43</v>
      </c>
    </row>
    <row r="33" spans="1:15" ht="15" customHeight="1" x14ac:dyDescent="0.25">
      <c r="A33" s="24" t="s">
        <v>22</v>
      </c>
      <c r="B33" s="25" t="s">
        <v>23</v>
      </c>
      <c r="C33" s="26" t="s">
        <v>20</v>
      </c>
      <c r="D33" s="27">
        <v>52</v>
      </c>
      <c r="E33" s="48" t="s">
        <v>55</v>
      </c>
      <c r="F33" s="48">
        <v>4400</v>
      </c>
      <c r="G33" s="27" t="s">
        <v>21</v>
      </c>
      <c r="H33" s="27" t="s">
        <v>21</v>
      </c>
      <c r="I33" s="48">
        <v>200</v>
      </c>
      <c r="J33" s="48">
        <v>431</v>
      </c>
      <c r="K33" s="26" t="s">
        <v>21</v>
      </c>
      <c r="L33" s="26" t="s">
        <v>21</v>
      </c>
      <c r="M33" s="27" t="s">
        <v>21</v>
      </c>
      <c r="N33" s="27" t="s">
        <v>21</v>
      </c>
      <c r="O33" s="29" t="s">
        <v>62</v>
      </c>
    </row>
    <row r="34" spans="1:15" ht="15" customHeight="1" x14ac:dyDescent="0.25">
      <c r="A34" s="28" t="s">
        <v>24</v>
      </c>
      <c r="B34" s="25" t="s">
        <v>19</v>
      </c>
      <c r="C34" s="26" t="s">
        <v>20</v>
      </c>
      <c r="D34" s="27">
        <v>52</v>
      </c>
      <c r="E34" s="66" t="s">
        <v>56</v>
      </c>
      <c r="F34" s="67">
        <v>4.53</v>
      </c>
      <c r="G34" s="27" t="s">
        <v>21</v>
      </c>
      <c r="H34" s="27" t="s">
        <v>21</v>
      </c>
      <c r="I34" s="47">
        <v>3</v>
      </c>
      <c r="J34" s="72">
        <v>0.4</v>
      </c>
      <c r="K34" s="26" t="s">
        <v>21</v>
      </c>
      <c r="L34" s="26" t="s">
        <v>21</v>
      </c>
      <c r="M34" s="27" t="s">
        <v>21</v>
      </c>
      <c r="N34" s="27" t="s">
        <v>21</v>
      </c>
      <c r="O34" s="29" t="s">
        <v>43</v>
      </c>
    </row>
    <row r="35" spans="1:15" ht="15" customHeight="1" x14ac:dyDescent="0.25">
      <c r="A35" s="28" t="s">
        <v>39</v>
      </c>
      <c r="B35" s="46" t="s">
        <v>19</v>
      </c>
      <c r="C35" s="36" t="s">
        <v>20</v>
      </c>
      <c r="D35" s="27">
        <v>52</v>
      </c>
      <c r="E35" s="73">
        <v>1.3</v>
      </c>
      <c r="F35" s="67">
        <v>8.2899999999999991</v>
      </c>
      <c r="G35" s="27" t="s">
        <v>21</v>
      </c>
      <c r="H35" s="27" t="s">
        <v>21</v>
      </c>
      <c r="I35" s="47">
        <v>15</v>
      </c>
      <c r="J35" s="72">
        <v>4.2</v>
      </c>
      <c r="K35" s="26" t="s">
        <v>21</v>
      </c>
      <c r="L35" s="26" t="s">
        <v>21</v>
      </c>
      <c r="M35" s="27" t="s">
        <v>21</v>
      </c>
      <c r="N35" s="27" t="s">
        <v>21</v>
      </c>
      <c r="O35" s="29" t="s">
        <v>43</v>
      </c>
    </row>
    <row r="36" spans="1:15" ht="15" customHeight="1" x14ac:dyDescent="0.25">
      <c r="A36" s="24" t="s">
        <v>25</v>
      </c>
      <c r="B36" s="25" t="s">
        <v>19</v>
      </c>
      <c r="C36" s="26" t="s">
        <v>20</v>
      </c>
      <c r="D36" s="27">
        <v>52</v>
      </c>
      <c r="E36" s="49">
        <v>0.33</v>
      </c>
      <c r="F36" s="49">
        <v>5.04</v>
      </c>
      <c r="G36" s="27" t="s">
        <v>21</v>
      </c>
      <c r="H36" s="27" t="s">
        <v>21</v>
      </c>
      <c r="I36" s="49" t="s">
        <v>21</v>
      </c>
      <c r="J36" s="49" t="s">
        <v>21</v>
      </c>
      <c r="K36" s="26" t="s">
        <v>21</v>
      </c>
      <c r="L36" s="26" t="s">
        <v>21</v>
      </c>
      <c r="M36" s="27" t="s">
        <v>21</v>
      </c>
      <c r="N36" s="27" t="s">
        <v>21</v>
      </c>
      <c r="O36" s="29" t="s">
        <v>21</v>
      </c>
    </row>
    <row r="37" spans="1:15" ht="15" customHeight="1" x14ac:dyDescent="0.25">
      <c r="A37" s="28" t="s">
        <v>26</v>
      </c>
      <c r="B37" s="25" t="s">
        <v>19</v>
      </c>
      <c r="C37" s="29" t="s">
        <v>27</v>
      </c>
      <c r="D37" s="27">
        <v>26</v>
      </c>
      <c r="E37" s="50" t="s">
        <v>55</v>
      </c>
      <c r="F37" s="50" t="s">
        <v>54</v>
      </c>
      <c r="G37" s="27" t="s">
        <v>21</v>
      </c>
      <c r="H37" s="27" t="s">
        <v>21</v>
      </c>
      <c r="I37" s="27" t="s">
        <v>21</v>
      </c>
      <c r="J37" s="27" t="s">
        <v>21</v>
      </c>
      <c r="K37" s="26" t="s">
        <v>21</v>
      </c>
      <c r="L37" s="26" t="s">
        <v>21</v>
      </c>
      <c r="M37" s="27" t="s">
        <v>21</v>
      </c>
      <c r="N37" s="27" t="s">
        <v>21</v>
      </c>
      <c r="O37" s="29" t="s">
        <v>21</v>
      </c>
    </row>
    <row r="38" spans="1:15" ht="15" customHeight="1" x14ac:dyDescent="0.25">
      <c r="A38" s="28" t="s">
        <v>28</v>
      </c>
      <c r="B38" s="25" t="s">
        <v>19</v>
      </c>
      <c r="C38" s="29" t="s">
        <v>20</v>
      </c>
      <c r="D38" s="27">
        <v>52</v>
      </c>
      <c r="E38" s="67">
        <v>0.06</v>
      </c>
      <c r="F38" s="64">
        <v>1.6</v>
      </c>
      <c r="G38" s="27" t="s">
        <v>21</v>
      </c>
      <c r="H38" s="27" t="s">
        <v>21</v>
      </c>
      <c r="I38" s="48">
        <v>3</v>
      </c>
      <c r="J38" s="64">
        <v>0.4</v>
      </c>
      <c r="K38" s="26" t="s">
        <v>21</v>
      </c>
      <c r="L38" s="26" t="s">
        <v>21</v>
      </c>
      <c r="M38" s="27" t="s">
        <v>21</v>
      </c>
      <c r="N38" s="27" t="s">
        <v>21</v>
      </c>
      <c r="O38" s="29" t="s">
        <v>43</v>
      </c>
    </row>
    <row r="39" spans="1:15" ht="15" customHeight="1" x14ac:dyDescent="0.25">
      <c r="A39" s="30" t="s">
        <v>29</v>
      </c>
      <c r="B39" s="25" t="s">
        <v>19</v>
      </c>
      <c r="C39" s="29" t="s">
        <v>20</v>
      </c>
      <c r="D39" s="27">
        <v>52</v>
      </c>
      <c r="E39" s="50" t="s">
        <v>55</v>
      </c>
      <c r="F39" s="27">
        <v>30</v>
      </c>
      <c r="G39" s="27" t="s">
        <v>21</v>
      </c>
      <c r="H39" s="27" t="s">
        <v>21</v>
      </c>
      <c r="I39" s="27">
        <v>20</v>
      </c>
      <c r="J39" s="47">
        <v>5</v>
      </c>
      <c r="K39" s="26" t="s">
        <v>21</v>
      </c>
      <c r="L39" s="26" t="s">
        <v>21</v>
      </c>
      <c r="M39" s="38">
        <v>30</v>
      </c>
      <c r="N39" s="27">
        <f>F39</f>
        <v>30</v>
      </c>
      <c r="O39" s="29" t="s">
        <v>43</v>
      </c>
    </row>
    <row r="40" spans="1:15" ht="15" customHeight="1" x14ac:dyDescent="0.25">
      <c r="A40" s="28" t="s">
        <v>30</v>
      </c>
      <c r="B40" s="31" t="s">
        <v>30</v>
      </c>
      <c r="C40" s="29" t="s">
        <v>20</v>
      </c>
      <c r="D40" s="27">
        <v>52</v>
      </c>
      <c r="E40" s="49">
        <v>6.91</v>
      </c>
      <c r="F40" s="49">
        <v>7.72</v>
      </c>
      <c r="G40" s="27" t="s">
        <v>21</v>
      </c>
      <c r="H40" s="27" t="s">
        <v>21</v>
      </c>
      <c r="I40" s="49" t="s">
        <v>21</v>
      </c>
      <c r="J40" s="49" t="s">
        <v>21</v>
      </c>
      <c r="K40" s="27" t="s">
        <v>21</v>
      </c>
      <c r="L40" s="27" t="s">
        <v>21</v>
      </c>
      <c r="M40" s="50" t="s">
        <v>40</v>
      </c>
      <c r="N40" s="74" t="s">
        <v>61</v>
      </c>
      <c r="O40" s="29" t="s">
        <v>43</v>
      </c>
    </row>
    <row r="41" spans="1:15" x14ac:dyDescent="0.25">
      <c r="A41" s="6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7"/>
      <c r="N41" s="37"/>
    </row>
    <row r="42" spans="1:15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4" spans="1:15" ht="15.5" x14ac:dyDescent="0.35">
      <c r="A44" s="54" t="s">
        <v>44</v>
      </c>
      <c r="B44" s="55"/>
      <c r="C44" s="55"/>
      <c r="D44" s="55"/>
      <c r="E44" s="55"/>
      <c r="F44" s="55"/>
      <c r="G44" s="55"/>
      <c r="H44" s="55"/>
      <c r="I44" s="55"/>
    </row>
    <row r="45" spans="1:15" ht="13" x14ac:dyDescent="0.3">
      <c r="A45" s="84" t="s">
        <v>34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5" ht="13" x14ac:dyDescent="0.3">
      <c r="A46" s="97" t="str">
        <f>E29</f>
        <v>1 October 2020 - 30 September 2021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1:15" ht="13" x14ac:dyDescent="0.3">
      <c r="A47" s="82" t="s">
        <v>45</v>
      </c>
      <c r="B47" s="83"/>
      <c r="C47" s="70" t="s">
        <v>8</v>
      </c>
      <c r="D47" s="70" t="s">
        <v>9</v>
      </c>
      <c r="E47" s="86" t="s">
        <v>46</v>
      </c>
      <c r="F47" s="87"/>
      <c r="G47" s="70"/>
      <c r="H47" s="70"/>
      <c r="I47" s="70"/>
      <c r="J47" s="70" t="s">
        <v>47</v>
      </c>
      <c r="K47" s="70" t="s">
        <v>41</v>
      </c>
    </row>
    <row r="48" spans="1:15" ht="13" x14ac:dyDescent="0.3">
      <c r="A48" s="84"/>
      <c r="B48" s="85"/>
      <c r="C48" s="71" t="s">
        <v>12</v>
      </c>
      <c r="D48" s="71" t="s">
        <v>13</v>
      </c>
      <c r="E48" s="88"/>
      <c r="F48" s="89"/>
      <c r="G48" s="71" t="s">
        <v>14</v>
      </c>
      <c r="H48" s="71" t="s">
        <v>57</v>
      </c>
      <c r="I48" s="71" t="s">
        <v>15</v>
      </c>
      <c r="J48" s="71" t="s">
        <v>16</v>
      </c>
      <c r="K48" s="71" t="s">
        <v>48</v>
      </c>
    </row>
    <row r="49" spans="1:11" x14ac:dyDescent="0.25">
      <c r="A49" s="90" t="s">
        <v>51</v>
      </c>
      <c r="B49" s="91"/>
      <c r="C49" s="31" t="s">
        <v>49</v>
      </c>
      <c r="D49" s="56" t="s">
        <v>50</v>
      </c>
      <c r="E49" s="80">
        <v>365</v>
      </c>
      <c r="F49" s="81"/>
      <c r="G49" s="57">
        <v>0</v>
      </c>
      <c r="H49" s="57">
        <v>607</v>
      </c>
      <c r="I49" s="57">
        <v>46440</v>
      </c>
      <c r="J49" s="58" t="s">
        <v>21</v>
      </c>
      <c r="K49" s="58" t="s">
        <v>21</v>
      </c>
    </row>
    <row r="50" spans="1:11" x14ac:dyDescent="0.25">
      <c r="A50" s="78" t="s">
        <v>52</v>
      </c>
      <c r="B50" s="79"/>
      <c r="C50" s="56" t="s">
        <v>49</v>
      </c>
      <c r="D50" s="56" t="s">
        <v>50</v>
      </c>
      <c r="E50" s="80">
        <v>365</v>
      </c>
      <c r="F50" s="81"/>
      <c r="G50" s="57">
        <v>1</v>
      </c>
      <c r="H50" s="57">
        <v>8375</v>
      </c>
      <c r="I50" s="57">
        <v>12958</v>
      </c>
      <c r="J50" s="57">
        <v>90000</v>
      </c>
      <c r="K50" s="56" t="str">
        <f>IF(I50&lt;=J50,"Yes","No")</f>
        <v>Yes</v>
      </c>
    </row>
  </sheetData>
  <protectedRanges>
    <protectedRange password="F31C" sqref="G3:H3 E4:E5 H4:H5 F3:F5" name="Logo"/>
  </protectedRanges>
  <mergeCells count="14">
    <mergeCell ref="D28:D31"/>
    <mergeCell ref="D11:D14"/>
    <mergeCell ref="A50:B50"/>
    <mergeCell ref="E50:F50"/>
    <mergeCell ref="A47:B48"/>
    <mergeCell ref="E47:F48"/>
    <mergeCell ref="A49:B49"/>
    <mergeCell ref="E49:F49"/>
    <mergeCell ref="E28:O28"/>
    <mergeCell ref="E29:O29"/>
    <mergeCell ref="E11:O11"/>
    <mergeCell ref="E12:O12"/>
    <mergeCell ref="A45:K45"/>
    <mergeCell ref="A46:K46"/>
  </mergeCells>
  <pageMargins left="0.70866141732283472" right="0.31496062992125984" top="0.74803149606299213" bottom="0.74803149606299213" header="0.31496062992125984" footer="0.31496062992125984"/>
  <pageSetup paperSize="8" scale="8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Raymond Terrace</vt:lpstr>
      <vt:lpstr>'Raymond Terrace'!Print_Area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cp:lastPrinted>2016-10-17T22:05:46Z</cp:lastPrinted>
  <dcterms:created xsi:type="dcterms:W3CDTF">2015-10-19T21:54:00Z</dcterms:created>
  <dcterms:modified xsi:type="dcterms:W3CDTF">2021-10-25T06:41:37Z</dcterms:modified>
</cp:coreProperties>
</file>