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Paxton" sheetId="1" r:id="rId1"/>
  </sheets>
  <definedNames>
    <definedName name="HWA">"HWA logo"</definedName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A39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<sst xmlns="http://schemas.openxmlformats.org/spreadsheetml/2006/main" count="221" uniqueCount="84">
  <si>
    <t>PAXTON WASTEWATER TREATMENT WORKS - MONTHLY POLLUTION MONITORING SUMMARY - APRIL 2022</t>
  </si>
  <si>
    <t>Environment Protection Licence No. 3755</t>
  </si>
  <si>
    <t>Licensee</t>
  </si>
  <si>
    <t>Hunter Water Corporation</t>
  </si>
  <si>
    <t>Date Obtained: 2 May 2022</t>
  </si>
  <si>
    <t>36 Honeysuckle Drive</t>
  </si>
  <si>
    <t>Date Published: 19 May 2022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</si>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</sst>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" fontId="2" fillId="0" borderId="11" xfId="3" applyNumberFormat="1" applyFill="1" applyBorder="1" applyAlignment="1">
      <alignment horizont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25.81640625" customWidth="1"/>
    <col min="4" max="4" width="19.453125" hidden="1" customWidth="1"/>
    <col min="5" max="5" width="21" customWidth="1"/>
    <col min="6" max="6" width="18" hidden="1" customWidth="1"/>
    <col min="7" max="7" width="23.81640625" customWidth="1"/>
    <col min="8" max="15" width="13.81640625" customWidth="1"/>
    <col min="16" max="16" width="13.453125" customWidth="1"/>
    <col min="18" max="18" width="19.816406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8">
        <v>2.25</v>
      </c>
      <c r="J15" s="47">
        <v>2</v>
      </c>
      <c r="K15" s="47">
        <v>3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4</v>
      </c>
      <c r="H16" s="55">
        <v>0.65800000000000003</v>
      </c>
      <c r="I16" s="55">
        <v>0.76175000000000004</v>
      </c>
      <c r="J16" s="55">
        <v>0.78049999999999997</v>
      </c>
      <c r="K16" s="55">
        <v>0.82799999999999996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6" t="s">
        <v>46</v>
      </c>
      <c r="I17" s="56">
        <v>6.25E-2</v>
      </c>
      <c r="J17" s="56">
        <v>5.5E-2</v>
      </c>
      <c r="K17" s="56">
        <v>0.09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7"/>
      <c r="T17" s="57"/>
      <c r="U17" s="57"/>
      <c r="V17" s="57"/>
    </row>
    <row r="18" spans="1:22" ht="15" customHeight="1" x14ac:dyDescent="0.25">
      <c r="A18" s="44" t="s">
        <v>47</v>
      </c>
      <c r="B18" s="53" t="s">
        <v>48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6">
        <v>4.96</v>
      </c>
      <c r="I18" s="56">
        <v>5.9575000000000005</v>
      </c>
      <c r="J18" s="56">
        <v>5.9700000000000006</v>
      </c>
      <c r="K18" s="56">
        <v>6.93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7"/>
      <c r="T18" s="57"/>
      <c r="U18" s="57"/>
      <c r="V18" s="57"/>
    </row>
    <row r="19" spans="1:22" ht="15" customHeight="1" x14ac:dyDescent="0.25">
      <c r="A19" s="44" t="s">
        <v>49</v>
      </c>
      <c r="B19" s="44" t="s">
        <v>50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5">
        <v>5.6000000000000001E-2</v>
      </c>
      <c r="I19" s="55">
        <v>6.5000000000000002E-2</v>
      </c>
      <c r="J19" s="55">
        <v>6.4500000000000002E-2</v>
      </c>
      <c r="K19" s="55">
        <v>7.4999999999999997E-2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7"/>
      <c r="T19" s="57"/>
      <c r="U19" s="57"/>
      <c r="V19" s="57"/>
    </row>
    <row r="20" spans="1:22" ht="15" customHeight="1" x14ac:dyDescent="0.25">
      <c r="A20" s="44" t="s">
        <v>51</v>
      </c>
      <c r="B20" s="53" t="s">
        <v>52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53</v>
      </c>
      <c r="I20" s="47">
        <v>2</v>
      </c>
      <c r="J20" s="47">
        <v>1</v>
      </c>
      <c r="K20" s="47">
        <v>3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5">
      <c r="A21" s="44" t="s">
        <v>54</v>
      </c>
      <c r="B21" s="44" t="s">
        <v>55</v>
      </c>
      <c r="C21" s="45" t="s">
        <v>55</v>
      </c>
      <c r="D21" s="58" t="s">
        <v>55</v>
      </c>
      <c r="E21" s="46" t="s">
        <v>36</v>
      </c>
      <c r="F21" s="46" t="s">
        <v>37</v>
      </c>
      <c r="G21" s="46">
        <v>4</v>
      </c>
      <c r="H21" s="56">
        <v>7.43</v>
      </c>
      <c r="I21" s="56">
        <v>7.4874999999999998</v>
      </c>
      <c r="J21" s="56">
        <v>7.4849999999999994</v>
      </c>
      <c r="K21" s="56">
        <v>7.55</v>
      </c>
      <c r="L21" s="49" t="s">
        <v>39</v>
      </c>
      <c r="M21" s="49" t="s">
        <v>39</v>
      </c>
      <c r="N21" s="49" t="s">
        <v>56</v>
      </c>
      <c r="O21" s="59" t="str">
        <f>TEXT(H21,"0.00")&amp;" - "&amp;TEXT(K21,"0.00")</f>
        <v>7.43 - 7.55</v>
      </c>
      <c r="P21" s="46" t="str">
        <f>IF(AND(H21&gt;=6.5,K21&lt;=8.5),"Yes","No")</f>
        <v>Yes</v>
      </c>
      <c r="R21" s="51"/>
      <c r="S21" s="57"/>
      <c r="T21" s="57"/>
      <c r="U21" s="57"/>
      <c r="V21" s="57"/>
    </row>
    <row r="22" spans="1:22" x14ac:dyDescent="0.25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1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57</v>
      </c>
      <c r="B25" s="14"/>
      <c r="C25" s="15" t="s">
        <v>58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59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60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61</v>
      </c>
      <c r="F31" s="45"/>
      <c r="G31" s="61" t="s">
        <v>62</v>
      </c>
      <c r="H31" s="61" t="s">
        <v>62</v>
      </c>
      <c r="I31" s="61" t="s">
        <v>62</v>
      </c>
      <c r="J31" s="61" t="s">
        <v>62</v>
      </c>
      <c r="K31" s="61" t="s">
        <v>62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2"/>
      <c r="R31" s="51"/>
      <c r="S31" s="63"/>
    </row>
    <row r="32" spans="1:22" ht="15" customHeight="1" x14ac:dyDescent="0.25">
      <c r="A32" s="44" t="s">
        <v>63</v>
      </c>
      <c r="B32" s="44" t="s">
        <v>64</v>
      </c>
      <c r="C32" s="45" t="s">
        <v>34</v>
      </c>
      <c r="D32" s="45" t="s">
        <v>35</v>
      </c>
      <c r="E32" s="45" t="s">
        <v>61</v>
      </c>
      <c r="F32" s="45"/>
      <c r="G32" s="61" t="s">
        <v>62</v>
      </c>
      <c r="H32" s="61" t="s">
        <v>62</v>
      </c>
      <c r="I32" s="61" t="s">
        <v>62</v>
      </c>
      <c r="J32" s="61" t="s">
        <v>62</v>
      </c>
      <c r="K32" s="61" t="s">
        <v>62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5">
      <c r="A33" s="44" t="s">
        <v>51</v>
      </c>
      <c r="B33" s="44" t="s">
        <v>65</v>
      </c>
      <c r="C33" s="45" t="s">
        <v>34</v>
      </c>
      <c r="D33" s="45" t="s">
        <v>35</v>
      </c>
      <c r="E33" s="45" t="s">
        <v>61</v>
      </c>
      <c r="F33" s="45"/>
      <c r="G33" s="61" t="s">
        <v>62</v>
      </c>
      <c r="H33" s="64" t="s">
        <v>62</v>
      </c>
      <c r="I33" s="64" t="s">
        <v>62</v>
      </c>
      <c r="J33" s="64" t="s">
        <v>62</v>
      </c>
      <c r="K33" s="64" t="s">
        <v>62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5">
      <c r="A34" s="65" t="s">
        <v>66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67</v>
      </c>
      <c r="D37" s="66">
        <v>44</v>
      </c>
      <c r="G37" s="67"/>
      <c r="J37" s="62"/>
      <c r="K37" s="62"/>
      <c r="L37" s="10"/>
      <c r="M37" s="10"/>
      <c r="N37" s="10"/>
      <c r="O37" s="10"/>
      <c r="P37" s="10"/>
    </row>
    <row r="38" spans="1:16" ht="12.75" customHeight="1" x14ac:dyDescent="0.3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ht="13" x14ac:dyDescent="0.3">
      <c r="A39" s="34" t="str">
        <f>H28</f>
        <v>1 April 2022 to 30 April 2022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0" t="s">
        <v>68</v>
      </c>
      <c r="B40" s="71"/>
      <c r="C40" s="71"/>
      <c r="D40" s="32" t="s">
        <v>69</v>
      </c>
      <c r="E40" s="32" t="s">
        <v>15</v>
      </c>
      <c r="F40" s="20"/>
      <c r="G40" s="20" t="s">
        <v>16</v>
      </c>
      <c r="H40" s="72" t="s">
        <v>70</v>
      </c>
      <c r="I40" s="73"/>
      <c r="J40" s="74" t="s">
        <v>71</v>
      </c>
      <c r="K40" s="74" t="s">
        <v>17</v>
      </c>
      <c r="L40" s="75" t="s">
        <v>28</v>
      </c>
      <c r="M40" s="76" t="s">
        <v>72</v>
      </c>
      <c r="N40" s="77" t="s">
        <v>73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5">
      <c r="A42" s="82" t="s">
        <v>74</v>
      </c>
      <c r="B42" s="83"/>
      <c r="C42" s="84"/>
      <c r="D42" s="85">
        <v>4</v>
      </c>
      <c r="E42" s="45" t="s">
        <v>75</v>
      </c>
      <c r="F42" s="86">
        <v>1.6168</v>
      </c>
      <c r="G42" s="87" t="s">
        <v>76</v>
      </c>
      <c r="H42" s="88">
        <v>30</v>
      </c>
      <c r="I42" s="89"/>
      <c r="J42" s="90">
        <v>386.9</v>
      </c>
      <c r="K42" s="91">
        <v>699.04333333333329</v>
      </c>
      <c r="L42" s="47">
        <v>2053.8000000000002</v>
      </c>
      <c r="M42" s="92" t="s">
        <v>77</v>
      </c>
      <c r="N42" s="92" t="str">
        <f>IF(L42&lt;=M42,"Yes","No")</f>
        <v>Yes</v>
      </c>
    </row>
    <row r="43" spans="1:16" s="94" customFormat="1" ht="12.75" customHeight="1" x14ac:dyDescent="0.25">
      <c r="A43" s="82" t="s">
        <v>78</v>
      </c>
      <c r="B43" s="83"/>
      <c r="C43" s="84"/>
      <c r="D43" s="85">
        <v>7</v>
      </c>
      <c r="E43" s="45" t="s">
        <v>75</v>
      </c>
      <c r="F43" s="86">
        <v>0</v>
      </c>
      <c r="G43" s="87" t="s">
        <v>76</v>
      </c>
      <c r="H43" s="88">
        <v>30</v>
      </c>
      <c r="I43" s="89"/>
      <c r="J43" s="93">
        <v>0</v>
      </c>
      <c r="K43" s="93">
        <v>0</v>
      </c>
      <c r="L43" s="47">
        <v>0</v>
      </c>
      <c r="M43" s="92" t="s">
        <v>77</v>
      </c>
      <c r="N43" s="92" t="str">
        <f>IF(L43&lt;=M43,"Yes","No")</f>
        <v>Yes</v>
      </c>
    </row>
    <row r="44" spans="1:16" s="94" customFormat="1" ht="12.75" customHeight="1" x14ac:dyDescent="0.25">
      <c r="A44" s="82" t="s">
        <v>79</v>
      </c>
      <c r="B44" s="83"/>
      <c r="C44" s="84"/>
      <c r="D44" s="85">
        <v>8</v>
      </c>
      <c r="E44" s="45" t="s">
        <v>75</v>
      </c>
      <c r="F44" s="86">
        <v>1.6168</v>
      </c>
      <c r="G44" s="87" t="s">
        <v>76</v>
      </c>
      <c r="H44" s="88">
        <v>30</v>
      </c>
      <c r="I44" s="89"/>
      <c r="J44" s="90">
        <v>386.9</v>
      </c>
      <c r="K44" s="91">
        <v>699.04333333333329</v>
      </c>
      <c r="L44" s="47">
        <v>2053.8000000000002</v>
      </c>
      <c r="M44" s="92" t="s">
        <v>77</v>
      </c>
      <c r="N44" s="92" t="str">
        <f>IF(L44&lt;=M44,"Yes","No")</f>
        <v>Yes</v>
      </c>
    </row>
    <row r="45" spans="1:16" x14ac:dyDescent="0.25">
      <c r="A45" s="95" t="s">
        <v>80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81</v>
      </c>
    </row>
    <row r="106" spans="1:1" x14ac:dyDescent="0.25">
      <c r="A106" t="s">
        <v>82</v>
      </c>
    </row>
    <row r="107" spans="1:1" x14ac:dyDescent="0.25">
      <c r="A107" t="s">
        <v>83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2022-05-19T08:20:27Z</dcterms:created>
  <dcterms:modified xsi:type="dcterms:W3CDTF">2022-05-19T08:20:41Z</dcterms:modified>
</cp:coreProperties>
</file>