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318A4DBE-77DC-4CDC-9A62-504C445FBC05}" xr6:coauthVersionLast="47" xr6:coauthVersionMax="47" xr10:uidLastSave="{00000000-0000-0000-0000-000000000000}"/>
  <bookViews>
    <workbookView xWindow="-108" yWindow="-108" windowWidth="23256" windowHeight="12576" xr2:uid="{D6DAEBEC-8E0E-4631-81E8-54AF59A48CAD}"/>
  </bookViews>
  <sheets>
    <sheet name="Morpeth" sheetId="1" r:id="rId1"/>
  </sheets>
  <definedNames>
    <definedName name="HWA">"HWA logo"</definedName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1" l="1"/>
  <c r="N57" i="1"/>
  <c r="N55" i="1"/>
  <c r="P20" i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50" authorId="0" shapeId="0" xr:uid="{19E00287-BCF8-4AB6-9ED4-648CA537255E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<sst xmlns="http://schemas.openxmlformats.org/spreadsheetml/2006/main" count="339" uniqueCount="84">
  <si>
    <t>MORPETH WASTEWATER TREATMENT WORKS - MONTHLY POLLUTION MONITORING SUMMARY - MARCH 2024</t>
  </si>
  <si>
    <t>Environment Protection Licence No. 10693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</si>
  <si>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</si>
  <si>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</si>
  <si>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</si>
  <si>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</si>
  <si>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</si>
  <si>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</si>
  <si>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 xml:space="preserve"> 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</si>
  <si>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</si>
  <si>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</si>
  <si>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</si>
  <si>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</si>
  <si>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</si>
  <si>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</si>
  <si>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</si>
  <si>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</si>
  <si>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</si>
  <si>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</si>
  <si>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</si>
  <si>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</si>
  <si>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</si>
  <si>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</si>
  <si>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</si>
  <si>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</si>
  <si>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</si>
  <si>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</si>
  <si>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</si>
  <si>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</si>
  <si>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</si>
  <si>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</si>
  <si>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</si>
  <si>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</si>
  <si>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</si>
  <si>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</si>
  <si>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</si>
  <si>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</si>
  <si>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</si>
  <si>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</si>
  <si>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</si>
  <si>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</si>
  <si>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</si>
  <si>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</si>
  <si>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</si>
  <si>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</si>
  <si>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</si>
  <si>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</si>
  <si>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</si>
  <si>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</si>
  <si>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</si>
  <si>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</si>
  <si>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</si>
  <si>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</si>
  <si>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</si>
  <si>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</si>
  <si>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</si>
  <si>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</si>
  <si>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</si>
  <si>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</si>
  <si>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</si>
  <si>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</si>
  <si>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</si>
  <si>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</si>
  <si>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</si>
  <si>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</si>
  <si>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</si>
  <si>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</si>
  <si>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Special Frequency 1</t>
  </si>
  <si>
    <t>-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</si>
  <si>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</si>
  <si>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</si>
  <si>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</si>
  <si>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</si>
  <si>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</si>
  <si>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</si>
  <si>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</si>
  <si>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</si>
  <si>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</si>
  <si>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</si>
  <si>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Continuous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</si>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</sst>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2" applyBorder="1" applyAlignment="1">
      <alignment horizontal="center" vertical="center"/>
    </xf>
    <xf numFmtId="1" fontId="1" fillId="0" borderId="11" xfId="2" applyNumberFormat="1" applyBorder="1" applyAlignment="1">
      <alignment horizontal="center" vertical="center"/>
    </xf>
    <xf numFmtId="0" fontId="1" fillId="0" borderId="11" xfId="2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1" fillId="0" borderId="11" xfId="0" applyNumberFormat="1" applyFont="1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2" fontId="1" fillId="0" borderId="11" xfId="2" applyNumberFormat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3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0" xfId="4"/>
    <xf numFmtId="3" fontId="0" fillId="0" borderId="11" xfId="0" applyNumberForma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0" xfId="4" xr:uid="{E924C8DE-1D5F-4884-8F21-AFC4FFEB400A}"/>
    <cellStyle name="Normal 102" xfId="2" xr:uid="{CB22029D-47EE-4A1E-861E-17B952FDDDE2}"/>
    <cellStyle name="Normal 114" xfId="3" xr:uid="{D6647381-319A-4A9C-A6E9-558EBD942A29}"/>
  </cellStyles>
  <dxfs count="1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87630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316AE17-0D33-4E96-ADD6-DB0507E6D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69E4-CFC1-4DEF-9A3C-9E51C66C9A94}">
  <dimension ref="A1:AO356"/>
  <sheetViews>
    <sheetView tabSelected="1" zoomScale="85" zoomScaleNormal="85" zoomScaleSheetLayoutView="120" workbookViewId="0">
      <selection activeCell="E2" sqref="E2"/>
    </sheetView>
  </sheetViews>
  <sheetFormatPr defaultRowHeight="13.2" x14ac:dyDescent="0.25"/>
  <cols>
    <col min="1" max="1" width="33.77734375" customWidth="1"/>
    <col min="2" max="2" width="35.77734375" hidden="1" customWidth="1"/>
    <col min="3" max="3" width="30.77734375" customWidth="1"/>
    <col min="4" max="4" width="38.21875" hidden="1" customWidth="1"/>
    <col min="5" max="5" width="19.77734375" customWidth="1"/>
    <col min="6" max="6" width="21.77734375" hidden="1" customWidth="1"/>
    <col min="7" max="7" width="22" customWidth="1"/>
    <col min="8" max="11" width="13.5546875" customWidth="1"/>
    <col min="12" max="12" width="10.5546875" customWidth="1"/>
    <col min="13" max="13" width="10.21875" customWidth="1"/>
    <col min="14" max="15" width="11.21875" customWidth="1"/>
    <col min="16" max="16" width="13.44140625" customWidth="1"/>
    <col min="17" max="17" width="11" bestFit="1" customWidth="1"/>
    <col min="18" max="18" width="13.77734375" customWidth="1"/>
  </cols>
  <sheetData>
    <row r="1" spans="1:41" ht="17.399999999999999" x14ac:dyDescent="0.3">
      <c r="C1" s="1" t="s">
        <v>0</v>
      </c>
      <c r="D1" s="1"/>
    </row>
    <row r="2" spans="1:41" ht="17.399999999999999" x14ac:dyDescent="0.3">
      <c r="A2" s="1"/>
      <c r="B2" s="1"/>
      <c r="S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</row>
    <row r="4" spans="1:41" x14ac:dyDescent="0.25">
      <c r="C4" s="5" t="s">
        <v>4</v>
      </c>
      <c r="D4" s="6"/>
      <c r="E4" s="7"/>
      <c r="K4" s="2" t="s">
        <v>5</v>
      </c>
    </row>
    <row r="5" spans="1:41" x14ac:dyDescent="0.25">
      <c r="C5" t="s">
        <v>6</v>
      </c>
      <c r="D5" s="2"/>
      <c r="K5" s="2" t="s">
        <v>7</v>
      </c>
    </row>
    <row r="6" spans="1:41" x14ac:dyDescent="0.25">
      <c r="H6" s="2" t="s">
        <v>8</v>
      </c>
    </row>
    <row r="8" spans="1:41" ht="15.6" x14ac:dyDescent="0.3">
      <c r="A8" s="8" t="s">
        <v>9</v>
      </c>
      <c r="B8" s="8"/>
    </row>
    <row r="9" spans="1:41" x14ac:dyDescent="0.25">
      <c r="A9" s="9" t="s">
        <v>10</v>
      </c>
      <c r="B9" s="9"/>
      <c r="C9" s="10" t="s">
        <v>11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41" s="15" customFormat="1" x14ac:dyDescent="0.25">
      <c r="A10" s="16" t="s">
        <v>12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  <c r="AO10"/>
    </row>
    <row r="11" spans="1:41" s="15" customFormat="1" x14ac:dyDescent="0.25">
      <c r="A11" s="9"/>
      <c r="B11" s="9"/>
      <c r="C11" s="19"/>
      <c r="D11" s="19"/>
      <c r="E11" s="19"/>
      <c r="F11" s="19"/>
      <c r="G11" s="20" t="s">
        <v>13</v>
      </c>
      <c r="H11" s="21" t="s">
        <v>14</v>
      </c>
      <c r="I11" s="22"/>
      <c r="J11" s="22"/>
      <c r="K11" s="23"/>
      <c r="L11" s="23"/>
      <c r="M11" s="23"/>
      <c r="N11" s="23"/>
      <c r="O11" s="23"/>
      <c r="P11" s="23"/>
      <c r="Q11" s="14"/>
      <c r="AO11"/>
    </row>
    <row r="12" spans="1:41" s="15" customFormat="1" x14ac:dyDescent="0.25">
      <c r="A12" s="16"/>
      <c r="B12" s="16"/>
      <c r="C12" s="24"/>
      <c r="D12" s="24"/>
      <c r="E12" s="24"/>
      <c r="F12" s="24"/>
      <c r="G12" s="25"/>
      <c r="H12" s="26" t="s">
        <v>15</v>
      </c>
      <c r="I12" s="27"/>
      <c r="J12" s="27"/>
      <c r="K12" s="28"/>
      <c r="L12" s="28"/>
      <c r="M12" s="28"/>
      <c r="N12" s="28"/>
      <c r="O12" s="28"/>
      <c r="P12" s="29"/>
      <c r="Q12" s="14"/>
      <c r="AO12"/>
    </row>
    <row r="13" spans="1:41" s="15" customFormat="1" ht="12.75" customHeight="1" x14ac:dyDescent="0.25">
      <c r="A13" s="16"/>
      <c r="B13" s="16"/>
      <c r="C13" s="24" t="s">
        <v>16</v>
      </c>
      <c r="D13" s="16"/>
      <c r="E13" s="16" t="s">
        <v>17</v>
      </c>
      <c r="F13" s="16"/>
      <c r="G13" s="25"/>
      <c r="H13" s="19"/>
      <c r="I13" s="30" t="s">
        <v>18</v>
      </c>
      <c r="J13" s="9" t="s">
        <v>19</v>
      </c>
      <c r="K13" s="19"/>
      <c r="L13" s="9" t="s">
        <v>20</v>
      </c>
      <c r="M13" s="9" t="s">
        <v>21</v>
      </c>
      <c r="N13" s="9" t="s">
        <v>22</v>
      </c>
      <c r="O13" s="9" t="s">
        <v>22</v>
      </c>
      <c r="P13" s="9" t="s">
        <v>23</v>
      </c>
      <c r="Q13" s="14"/>
      <c r="AO13"/>
    </row>
    <row r="14" spans="1:41" s="15" customFormat="1" x14ac:dyDescent="0.25">
      <c r="A14" s="31" t="s">
        <v>24</v>
      </c>
      <c r="B14" s="31"/>
      <c r="C14" s="32" t="s">
        <v>25</v>
      </c>
      <c r="D14" s="31"/>
      <c r="E14" s="31" t="s">
        <v>26</v>
      </c>
      <c r="F14" s="31"/>
      <c r="G14" s="33"/>
      <c r="H14" s="32" t="s">
        <v>27</v>
      </c>
      <c r="I14" s="32" t="s">
        <v>28</v>
      </c>
      <c r="J14" s="32" t="s">
        <v>28</v>
      </c>
      <c r="K14" s="32" t="s">
        <v>29</v>
      </c>
      <c r="L14" s="31" t="s">
        <v>30</v>
      </c>
      <c r="M14" s="31" t="s">
        <v>31</v>
      </c>
      <c r="N14" s="31" t="s">
        <v>30</v>
      </c>
      <c r="O14" s="31" t="s">
        <v>31</v>
      </c>
      <c r="P14" s="31" t="s">
        <v>32</v>
      </c>
      <c r="Q14" s="34"/>
      <c r="R14"/>
      <c r="S14"/>
      <c r="AO14"/>
    </row>
    <row r="15" spans="1:41" ht="15" customHeight="1" x14ac:dyDescent="0.25">
      <c r="A15" s="35" t="s">
        <v>33</v>
      </c>
      <c r="B15" s="35" t="s">
        <v>34</v>
      </c>
      <c r="C15" s="36" t="s">
        <v>35</v>
      </c>
      <c r="D15" s="36" t="s">
        <v>36</v>
      </c>
      <c r="E15" s="37" t="s">
        <v>37</v>
      </c>
      <c r="F15" s="37" t="s">
        <v>38</v>
      </c>
      <c r="G15" s="38">
        <v>4</v>
      </c>
      <c r="H15" s="39">
        <v>4</v>
      </c>
      <c r="I15" s="39">
        <v>4</v>
      </c>
      <c r="J15" s="39">
        <v>4</v>
      </c>
      <c r="K15" s="39">
        <v>4</v>
      </c>
      <c r="L15" s="36" t="s">
        <v>39</v>
      </c>
      <c r="M15" s="36" t="s">
        <v>39</v>
      </c>
      <c r="N15" s="36" t="s">
        <v>39</v>
      </c>
      <c r="O15" s="36" t="s">
        <v>39</v>
      </c>
      <c r="P15" s="40" t="s">
        <v>39</v>
      </c>
    </row>
    <row r="16" spans="1:41" ht="15" customHeight="1" x14ac:dyDescent="0.25">
      <c r="A16" s="35" t="s">
        <v>40</v>
      </c>
      <c r="B16" s="35" t="s">
        <v>41</v>
      </c>
      <c r="C16" s="36" t="s">
        <v>42</v>
      </c>
      <c r="D16" s="36" t="s">
        <v>43</v>
      </c>
      <c r="E16" s="37" t="s">
        <v>44</v>
      </c>
      <c r="F16" s="37" t="s">
        <v>45</v>
      </c>
      <c r="G16" s="38">
        <v>1</v>
      </c>
      <c r="H16" s="41">
        <v>250</v>
      </c>
      <c r="I16" s="41">
        <v>250</v>
      </c>
      <c r="J16" s="41">
        <v>250</v>
      </c>
      <c r="K16" s="41">
        <v>250</v>
      </c>
      <c r="L16" s="36" t="s">
        <v>39</v>
      </c>
      <c r="M16" s="36" t="s">
        <v>39</v>
      </c>
      <c r="N16" s="36" t="s">
        <v>39</v>
      </c>
      <c r="O16" s="36" t="s">
        <v>39</v>
      </c>
      <c r="P16" s="40" t="s">
        <v>39</v>
      </c>
    </row>
    <row r="17" spans="1:16" ht="15" customHeight="1" x14ac:dyDescent="0.25">
      <c r="A17" s="35" t="s">
        <v>46</v>
      </c>
      <c r="B17" s="42" t="s">
        <v>47</v>
      </c>
      <c r="C17" s="36" t="s">
        <v>35</v>
      </c>
      <c r="D17" s="36" t="s">
        <v>36</v>
      </c>
      <c r="E17" s="43" t="s">
        <v>44</v>
      </c>
      <c r="F17" s="43" t="s">
        <v>45</v>
      </c>
      <c r="G17" s="38">
        <v>1</v>
      </c>
      <c r="H17" s="44">
        <v>3.43</v>
      </c>
      <c r="I17" s="44">
        <v>3.43</v>
      </c>
      <c r="J17" s="44">
        <v>3.43</v>
      </c>
      <c r="K17" s="44">
        <v>3.43</v>
      </c>
      <c r="L17" s="36" t="s">
        <v>39</v>
      </c>
      <c r="M17" s="36" t="s">
        <v>39</v>
      </c>
      <c r="N17" s="36" t="s">
        <v>39</v>
      </c>
      <c r="O17" s="36" t="s">
        <v>39</v>
      </c>
      <c r="P17" s="40" t="s">
        <v>39</v>
      </c>
    </row>
    <row r="18" spans="1:16" ht="15" customHeight="1" x14ac:dyDescent="0.25">
      <c r="A18" s="45" t="s">
        <v>48</v>
      </c>
      <c r="B18" s="45" t="s">
        <v>49</v>
      </c>
      <c r="C18" s="36" t="s">
        <v>35</v>
      </c>
      <c r="D18" s="36" t="s">
        <v>36</v>
      </c>
      <c r="E18" s="43" t="s">
        <v>44</v>
      </c>
      <c r="F18" s="43" t="s">
        <v>45</v>
      </c>
      <c r="G18" s="38">
        <v>1</v>
      </c>
      <c r="H18" s="46">
        <v>0.05</v>
      </c>
      <c r="I18" s="46">
        <v>0.05</v>
      </c>
      <c r="J18" s="46">
        <v>0.05</v>
      </c>
      <c r="K18" s="46">
        <v>0.05</v>
      </c>
      <c r="L18" s="36" t="s">
        <v>39</v>
      </c>
      <c r="M18" s="36" t="s">
        <v>39</v>
      </c>
      <c r="N18" s="36" t="s">
        <v>39</v>
      </c>
      <c r="O18" s="36" t="s">
        <v>39</v>
      </c>
      <c r="P18" s="40" t="s">
        <v>39</v>
      </c>
    </row>
    <row r="19" spans="1:16" ht="15" customHeight="1" x14ac:dyDescent="0.25">
      <c r="A19" s="35" t="s">
        <v>50</v>
      </c>
      <c r="B19" s="35" t="s">
        <v>51</v>
      </c>
      <c r="C19" s="36" t="s">
        <v>35</v>
      </c>
      <c r="D19" s="36" t="s">
        <v>36</v>
      </c>
      <c r="E19" s="43" t="s">
        <v>52</v>
      </c>
      <c r="F19" s="43" t="s">
        <v>53</v>
      </c>
      <c r="G19" s="38">
        <v>2</v>
      </c>
      <c r="H19" s="47" t="s">
        <v>54</v>
      </c>
      <c r="I19" s="47" t="s">
        <v>54</v>
      </c>
      <c r="J19" s="47" t="s">
        <v>54</v>
      </c>
      <c r="K19" s="47" t="s">
        <v>54</v>
      </c>
      <c r="L19" s="36" t="s">
        <v>39</v>
      </c>
      <c r="M19" s="36" t="s">
        <v>39</v>
      </c>
      <c r="N19" s="36" t="s">
        <v>39</v>
      </c>
      <c r="O19" s="36" t="s">
        <v>39</v>
      </c>
      <c r="P19" s="40" t="s">
        <v>39</v>
      </c>
    </row>
    <row r="20" spans="1:16" ht="15" customHeight="1" x14ac:dyDescent="0.25">
      <c r="A20" s="45" t="s">
        <v>55</v>
      </c>
      <c r="B20" s="45" t="s">
        <v>55</v>
      </c>
      <c r="C20" s="37" t="s">
        <v>55</v>
      </c>
      <c r="D20" s="36" t="s">
        <v>55</v>
      </c>
      <c r="E20" s="43" t="s">
        <v>37</v>
      </c>
      <c r="F20" s="43" t="s">
        <v>38</v>
      </c>
      <c r="G20" s="38">
        <v>4</v>
      </c>
      <c r="H20" s="48">
        <v>7.39</v>
      </c>
      <c r="I20" s="48">
        <v>7.4124999999999996</v>
      </c>
      <c r="J20" s="48">
        <v>7.415</v>
      </c>
      <c r="K20" s="48">
        <v>7.43</v>
      </c>
      <c r="L20" s="36" t="s">
        <v>39</v>
      </c>
      <c r="M20" s="36" t="s">
        <v>39</v>
      </c>
      <c r="N20" s="49" t="s">
        <v>56</v>
      </c>
      <c r="O20" s="50" t="str">
        <f>TEXT(H20,"0.00")&amp;" - "&amp;TEXT(K20,"0.00")</f>
        <v>7.39 - 7.43</v>
      </c>
      <c r="P20" s="40" t="str">
        <f>IF(AND(H20&gt;=6.5,K20&lt;=8.5),"Yes","No")</f>
        <v>Yes</v>
      </c>
    </row>
    <row r="21" spans="1:16" ht="15" customHeight="1" x14ac:dyDescent="0.25">
      <c r="A21" s="45" t="s">
        <v>57</v>
      </c>
      <c r="B21" s="35" t="s">
        <v>58</v>
      </c>
      <c r="C21" s="36" t="s">
        <v>35</v>
      </c>
      <c r="D21" s="36" t="s">
        <v>36</v>
      </c>
      <c r="E21" s="37" t="s">
        <v>44</v>
      </c>
      <c r="F21" s="37" t="s">
        <v>45</v>
      </c>
      <c r="G21" s="38">
        <v>1</v>
      </c>
      <c r="H21" s="46">
        <v>0.16</v>
      </c>
      <c r="I21" s="46">
        <v>0.16</v>
      </c>
      <c r="J21" s="46">
        <v>0.16</v>
      </c>
      <c r="K21" s="46">
        <v>0.16</v>
      </c>
      <c r="L21" s="36" t="s">
        <v>39</v>
      </c>
      <c r="M21" s="36" t="s">
        <v>39</v>
      </c>
      <c r="N21" s="36" t="s">
        <v>39</v>
      </c>
      <c r="O21" s="36" t="s">
        <v>39</v>
      </c>
      <c r="P21" s="40" t="s">
        <v>39</v>
      </c>
    </row>
    <row r="22" spans="1:16" ht="15" customHeight="1" x14ac:dyDescent="0.25">
      <c r="A22" s="35" t="s">
        <v>59</v>
      </c>
      <c r="B22" s="42" t="s">
        <v>60</v>
      </c>
      <c r="C22" s="36" t="s">
        <v>35</v>
      </c>
      <c r="D22" s="36" t="s">
        <v>36</v>
      </c>
      <c r="E22" s="37" t="s">
        <v>44</v>
      </c>
      <c r="F22" s="37" t="s">
        <v>45</v>
      </c>
      <c r="G22" s="38">
        <v>1</v>
      </c>
      <c r="H22" s="51">
        <v>1.5</v>
      </c>
      <c r="I22" s="51">
        <v>1.5</v>
      </c>
      <c r="J22" s="51">
        <v>1.5</v>
      </c>
      <c r="K22" s="51">
        <v>1.5</v>
      </c>
      <c r="L22" s="36" t="s">
        <v>39</v>
      </c>
      <c r="M22" s="36" t="s">
        <v>39</v>
      </c>
      <c r="N22" s="36" t="s">
        <v>39</v>
      </c>
      <c r="O22" s="36" t="s">
        <v>39</v>
      </c>
      <c r="P22" s="40" t="s">
        <v>39</v>
      </c>
    </row>
    <row r="23" spans="1:16" ht="15" customHeight="1" x14ac:dyDescent="0.25">
      <c r="A23" s="45" t="s">
        <v>61</v>
      </c>
      <c r="B23" s="42" t="s">
        <v>62</v>
      </c>
      <c r="C23" s="36" t="s">
        <v>35</v>
      </c>
      <c r="D23" s="36" t="s">
        <v>36</v>
      </c>
      <c r="E23" s="43" t="s">
        <v>37</v>
      </c>
      <c r="F23" s="43" t="s">
        <v>38</v>
      </c>
      <c r="G23" s="38">
        <v>4</v>
      </c>
      <c r="H23" s="47" t="s">
        <v>63</v>
      </c>
      <c r="I23" s="39">
        <v>6</v>
      </c>
      <c r="J23" s="39">
        <v>7.5</v>
      </c>
      <c r="K23" s="39">
        <v>8</v>
      </c>
      <c r="L23" s="36" t="s">
        <v>39</v>
      </c>
      <c r="M23" s="36" t="s">
        <v>39</v>
      </c>
      <c r="N23" s="36" t="s">
        <v>39</v>
      </c>
      <c r="O23" s="36" t="s">
        <v>39</v>
      </c>
      <c r="P23" s="40" t="s">
        <v>39</v>
      </c>
    </row>
    <row r="24" spans="1:16" x14ac:dyDescent="0.25">
      <c r="A24" s="52"/>
      <c r="B24" s="53"/>
    </row>
    <row r="25" spans="1:16" x14ac:dyDescent="0.25">
      <c r="A25" s="52"/>
      <c r="B25" s="53"/>
    </row>
    <row r="26" spans="1:16" x14ac:dyDescent="0.25">
      <c r="A26" s="54"/>
      <c r="B26" s="54"/>
    </row>
    <row r="27" spans="1:16" x14ac:dyDescent="0.25">
      <c r="A27" s="9" t="s">
        <v>64</v>
      </c>
      <c r="B27" s="9"/>
      <c r="C27" s="10" t="s">
        <v>65</v>
      </c>
      <c r="D27" s="11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2"/>
    </row>
    <row r="28" spans="1:16" x14ac:dyDescent="0.25">
      <c r="A28" s="16" t="s">
        <v>66</v>
      </c>
      <c r="B28" s="16"/>
      <c r="C28" s="16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</row>
    <row r="29" spans="1:16" x14ac:dyDescent="0.25">
      <c r="A29" s="9"/>
      <c r="B29" s="9"/>
      <c r="C29" s="19"/>
      <c r="D29" s="19"/>
      <c r="E29" s="19"/>
      <c r="F29" s="19"/>
      <c r="G29" s="20" t="s">
        <v>13</v>
      </c>
      <c r="H29" s="21" t="s">
        <v>14</v>
      </c>
      <c r="I29" s="22"/>
      <c r="J29" s="22"/>
      <c r="K29" s="23"/>
      <c r="L29" s="23"/>
      <c r="M29" s="23"/>
      <c r="N29" s="23"/>
      <c r="O29" s="23"/>
      <c r="P29" s="23"/>
    </row>
    <row r="30" spans="1:16" x14ac:dyDescent="0.25">
      <c r="A30" s="16"/>
      <c r="B30" s="16"/>
      <c r="C30" s="24"/>
      <c r="D30" s="24"/>
      <c r="E30" s="24"/>
      <c r="F30" s="24"/>
      <c r="G30" s="25"/>
      <c r="H30" s="26" t="s">
        <v>15</v>
      </c>
      <c r="I30" s="27"/>
      <c r="J30" s="27"/>
      <c r="K30" s="28"/>
      <c r="L30" s="28"/>
      <c r="M30" s="28"/>
      <c r="N30" s="28"/>
      <c r="O30" s="28"/>
      <c r="P30" s="29"/>
    </row>
    <row r="31" spans="1:16" x14ac:dyDescent="0.25">
      <c r="A31" s="16"/>
      <c r="B31" s="16"/>
      <c r="C31" s="24" t="s">
        <v>16</v>
      </c>
      <c r="D31" s="16"/>
      <c r="E31" s="16" t="s">
        <v>17</v>
      </c>
      <c r="F31" s="16"/>
      <c r="G31" s="25"/>
      <c r="H31" s="19"/>
      <c r="I31" s="30" t="s">
        <v>18</v>
      </c>
      <c r="J31" s="9" t="s">
        <v>19</v>
      </c>
      <c r="K31" s="19"/>
      <c r="L31" s="9" t="s">
        <v>20</v>
      </c>
      <c r="M31" s="9" t="s">
        <v>21</v>
      </c>
      <c r="N31" s="9" t="s">
        <v>22</v>
      </c>
      <c r="O31" s="9" t="s">
        <v>22</v>
      </c>
      <c r="P31" s="9" t="s">
        <v>23</v>
      </c>
    </row>
    <row r="32" spans="1:16" x14ac:dyDescent="0.25">
      <c r="A32" s="31" t="s">
        <v>24</v>
      </c>
      <c r="B32" s="31"/>
      <c r="C32" s="32" t="s">
        <v>25</v>
      </c>
      <c r="D32" s="31"/>
      <c r="E32" s="31" t="s">
        <v>26</v>
      </c>
      <c r="F32" s="31"/>
      <c r="G32" s="33"/>
      <c r="H32" s="32" t="s">
        <v>27</v>
      </c>
      <c r="I32" s="32" t="s">
        <v>28</v>
      </c>
      <c r="J32" s="32" t="s">
        <v>28</v>
      </c>
      <c r="K32" s="32" t="s">
        <v>29</v>
      </c>
      <c r="L32" s="31" t="s">
        <v>30</v>
      </c>
      <c r="M32" s="31" t="s">
        <v>31</v>
      </c>
      <c r="N32" s="31" t="s">
        <v>30</v>
      </c>
      <c r="O32" s="31" t="s">
        <v>31</v>
      </c>
      <c r="P32" s="31" t="s">
        <v>32</v>
      </c>
    </row>
    <row r="33" spans="1:16" ht="15" customHeight="1" x14ac:dyDescent="0.25">
      <c r="A33" s="35" t="s">
        <v>33</v>
      </c>
      <c r="B33" s="35" t="s">
        <v>34</v>
      </c>
      <c r="C33" s="36" t="s">
        <v>35</v>
      </c>
      <c r="D33" s="36" t="s">
        <v>36</v>
      </c>
      <c r="E33" s="37" t="s">
        <v>67</v>
      </c>
      <c r="F33" s="37"/>
      <c r="G33" s="36" t="s">
        <v>68</v>
      </c>
      <c r="H33" s="36" t="s">
        <v>68</v>
      </c>
      <c r="I33" s="36" t="s">
        <v>68</v>
      </c>
      <c r="J33" s="36" t="s">
        <v>68</v>
      </c>
      <c r="K33" s="36" t="s">
        <v>68</v>
      </c>
      <c r="L33" s="37" t="s">
        <v>39</v>
      </c>
      <c r="M33" s="37" t="s">
        <v>39</v>
      </c>
      <c r="N33" s="37" t="s">
        <v>39</v>
      </c>
      <c r="O33" s="37" t="s">
        <v>39</v>
      </c>
      <c r="P33" s="40" t="s">
        <v>39</v>
      </c>
    </row>
    <row r="34" spans="1:16" ht="15" customHeight="1" x14ac:dyDescent="0.25">
      <c r="A34" s="35" t="s">
        <v>40</v>
      </c>
      <c r="B34" s="35" t="s">
        <v>41</v>
      </c>
      <c r="C34" s="36" t="s">
        <v>42</v>
      </c>
      <c r="D34" s="36" t="s">
        <v>43</v>
      </c>
      <c r="E34" s="37" t="s">
        <v>67</v>
      </c>
      <c r="F34" s="37"/>
      <c r="G34" s="36" t="s">
        <v>68</v>
      </c>
      <c r="H34" s="36" t="s">
        <v>68</v>
      </c>
      <c r="I34" s="36" t="s">
        <v>68</v>
      </c>
      <c r="J34" s="36" t="s">
        <v>68</v>
      </c>
      <c r="K34" s="36" t="s">
        <v>68</v>
      </c>
      <c r="L34" s="37" t="s">
        <v>39</v>
      </c>
      <c r="M34" s="37" t="s">
        <v>39</v>
      </c>
      <c r="N34" s="37" t="s">
        <v>39</v>
      </c>
      <c r="O34" s="37" t="s">
        <v>39</v>
      </c>
      <c r="P34" s="40" t="s">
        <v>39</v>
      </c>
    </row>
    <row r="35" spans="1:16" ht="15" customHeight="1" x14ac:dyDescent="0.25">
      <c r="A35" s="45" t="s">
        <v>48</v>
      </c>
      <c r="B35" s="45" t="s">
        <v>49</v>
      </c>
      <c r="C35" s="36" t="s">
        <v>35</v>
      </c>
      <c r="D35" s="36" t="s">
        <v>36</v>
      </c>
      <c r="E35" s="37" t="s">
        <v>67</v>
      </c>
      <c r="F35" s="37"/>
      <c r="G35" s="36" t="s">
        <v>68</v>
      </c>
      <c r="H35" s="36" t="s">
        <v>68</v>
      </c>
      <c r="I35" s="46" t="s">
        <v>68</v>
      </c>
      <c r="J35" s="46" t="s">
        <v>68</v>
      </c>
      <c r="K35" s="46" t="s">
        <v>68</v>
      </c>
      <c r="L35" s="37" t="s">
        <v>39</v>
      </c>
      <c r="M35" s="37" t="s">
        <v>39</v>
      </c>
      <c r="N35" s="37" t="s">
        <v>39</v>
      </c>
      <c r="O35" s="37" t="s">
        <v>39</v>
      </c>
      <c r="P35" s="40" t="s">
        <v>39</v>
      </c>
    </row>
    <row r="36" spans="1:16" ht="15" customHeight="1" x14ac:dyDescent="0.25">
      <c r="A36" s="35" t="s">
        <v>46</v>
      </c>
      <c r="B36" s="42" t="s">
        <v>47</v>
      </c>
      <c r="C36" s="36" t="s">
        <v>35</v>
      </c>
      <c r="D36" s="36" t="s">
        <v>36</v>
      </c>
      <c r="E36" s="37" t="s">
        <v>67</v>
      </c>
      <c r="F36" s="37"/>
      <c r="G36" s="36" t="s">
        <v>68</v>
      </c>
      <c r="H36" s="36" t="s">
        <v>68</v>
      </c>
      <c r="I36" s="46" t="s">
        <v>68</v>
      </c>
      <c r="J36" s="46" t="s">
        <v>68</v>
      </c>
      <c r="K36" s="46" t="s">
        <v>68</v>
      </c>
      <c r="L36" s="37" t="s">
        <v>39</v>
      </c>
      <c r="M36" s="37" t="s">
        <v>39</v>
      </c>
      <c r="N36" s="37" t="s">
        <v>39</v>
      </c>
      <c r="O36" s="37" t="s">
        <v>39</v>
      </c>
      <c r="P36" s="40" t="s">
        <v>39</v>
      </c>
    </row>
    <row r="37" spans="1:16" ht="15" customHeight="1" x14ac:dyDescent="0.25">
      <c r="A37" s="35" t="s">
        <v>50</v>
      </c>
      <c r="B37" s="35" t="s">
        <v>51</v>
      </c>
      <c r="C37" s="36" t="s">
        <v>35</v>
      </c>
      <c r="D37" s="36" t="s">
        <v>36</v>
      </c>
      <c r="E37" s="37" t="s">
        <v>67</v>
      </c>
      <c r="F37" s="37"/>
      <c r="G37" s="36" t="s">
        <v>68</v>
      </c>
      <c r="H37" s="36" t="s">
        <v>68</v>
      </c>
      <c r="I37" s="41" t="s">
        <v>68</v>
      </c>
      <c r="J37" s="41" t="s">
        <v>68</v>
      </c>
      <c r="K37" s="36" t="s">
        <v>68</v>
      </c>
      <c r="L37" s="37" t="s">
        <v>39</v>
      </c>
      <c r="M37" s="37" t="s">
        <v>39</v>
      </c>
      <c r="N37" s="37" t="s">
        <v>39</v>
      </c>
      <c r="O37" s="37" t="s">
        <v>39</v>
      </c>
      <c r="P37" s="40" t="s">
        <v>39</v>
      </c>
    </row>
    <row r="38" spans="1:16" ht="15" customHeight="1" x14ac:dyDescent="0.25">
      <c r="A38" s="45" t="s">
        <v>57</v>
      </c>
      <c r="B38" s="35" t="s">
        <v>58</v>
      </c>
      <c r="C38" s="36" t="s">
        <v>35</v>
      </c>
      <c r="D38" s="36" t="s">
        <v>36</v>
      </c>
      <c r="E38" s="37" t="s">
        <v>67</v>
      </c>
      <c r="F38" s="37"/>
      <c r="G38" s="36" t="s">
        <v>68</v>
      </c>
      <c r="H38" s="36" t="s">
        <v>68</v>
      </c>
      <c r="I38" s="46" t="s">
        <v>68</v>
      </c>
      <c r="J38" s="46" t="s">
        <v>68</v>
      </c>
      <c r="K38" s="36" t="s">
        <v>68</v>
      </c>
      <c r="L38" s="37" t="s">
        <v>39</v>
      </c>
      <c r="M38" s="37" t="s">
        <v>39</v>
      </c>
      <c r="N38" s="37" t="s">
        <v>39</v>
      </c>
      <c r="O38" s="37" t="s">
        <v>39</v>
      </c>
      <c r="P38" s="40" t="s">
        <v>39</v>
      </c>
    </row>
    <row r="39" spans="1:16" ht="15" customHeight="1" x14ac:dyDescent="0.25">
      <c r="A39" s="35" t="s">
        <v>59</v>
      </c>
      <c r="B39" s="42" t="s">
        <v>60</v>
      </c>
      <c r="C39" s="36" t="s">
        <v>35</v>
      </c>
      <c r="D39" s="36" t="s">
        <v>36</v>
      </c>
      <c r="E39" s="37" t="s">
        <v>67</v>
      </c>
      <c r="F39" s="37"/>
      <c r="G39" s="36" t="s">
        <v>68</v>
      </c>
      <c r="H39" s="36" t="s">
        <v>68</v>
      </c>
      <c r="I39" s="51" t="s">
        <v>68</v>
      </c>
      <c r="J39" s="51" t="s">
        <v>68</v>
      </c>
      <c r="K39" s="36" t="s">
        <v>68</v>
      </c>
      <c r="L39" s="37" t="s">
        <v>39</v>
      </c>
      <c r="M39" s="37" t="s">
        <v>39</v>
      </c>
      <c r="N39" s="37" t="s">
        <v>39</v>
      </c>
      <c r="O39" s="37" t="s">
        <v>39</v>
      </c>
      <c r="P39" s="40" t="s">
        <v>39</v>
      </c>
    </row>
    <row r="40" spans="1:16" ht="15" customHeight="1" x14ac:dyDescent="0.25">
      <c r="A40" s="45" t="s">
        <v>61</v>
      </c>
      <c r="B40" s="42" t="s">
        <v>62</v>
      </c>
      <c r="C40" s="36" t="s">
        <v>35</v>
      </c>
      <c r="D40" s="36" t="s">
        <v>36</v>
      </c>
      <c r="E40" s="37" t="s">
        <v>67</v>
      </c>
      <c r="F40" s="37"/>
      <c r="G40" s="36" t="s">
        <v>68</v>
      </c>
      <c r="H40" s="36" t="s">
        <v>68</v>
      </c>
      <c r="I40" s="36" t="s">
        <v>68</v>
      </c>
      <c r="J40" s="36" t="s">
        <v>68</v>
      </c>
      <c r="K40" s="36" t="s">
        <v>68</v>
      </c>
      <c r="L40" s="37" t="s">
        <v>39</v>
      </c>
      <c r="M40" s="37" t="s">
        <v>39</v>
      </c>
      <c r="N40" s="37" t="s">
        <v>39</v>
      </c>
      <c r="O40" s="37" t="s">
        <v>39</v>
      </c>
      <c r="P40" s="40" t="s">
        <v>39</v>
      </c>
    </row>
    <row r="41" spans="1:16" ht="15" customHeight="1" x14ac:dyDescent="0.25">
      <c r="A41" s="45" t="s">
        <v>55</v>
      </c>
      <c r="B41" s="45" t="s">
        <v>55</v>
      </c>
      <c r="C41" s="37" t="s">
        <v>55</v>
      </c>
      <c r="D41" s="36" t="s">
        <v>55</v>
      </c>
      <c r="E41" s="37" t="s">
        <v>67</v>
      </c>
      <c r="F41" s="37"/>
      <c r="G41" s="36" t="s">
        <v>68</v>
      </c>
      <c r="H41" s="46" t="s">
        <v>68</v>
      </c>
      <c r="I41" s="46" t="s">
        <v>68</v>
      </c>
      <c r="J41" s="46" t="s">
        <v>68</v>
      </c>
      <c r="K41" s="46" t="s">
        <v>68</v>
      </c>
      <c r="L41" s="37" t="s">
        <v>39</v>
      </c>
      <c r="M41" s="37" t="s">
        <v>39</v>
      </c>
      <c r="N41" s="37" t="s">
        <v>39</v>
      </c>
      <c r="O41" s="37" t="s">
        <v>39</v>
      </c>
      <c r="P41" s="40" t="s">
        <v>39</v>
      </c>
    </row>
    <row r="42" spans="1:16" x14ac:dyDescent="0.25">
      <c r="A42" s="52"/>
    </row>
    <row r="43" spans="1:16" ht="12.75" customHeight="1" x14ac:dyDescent="0.25">
      <c r="A43" s="55" t="s">
        <v>69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.5" customHeight="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50" spans="1:17" ht="15.6" x14ac:dyDescent="0.3">
      <c r="A50" s="8" t="s">
        <v>70</v>
      </c>
      <c r="D50" s="57">
        <v>60</v>
      </c>
      <c r="J50" s="58"/>
      <c r="K50" s="58"/>
    </row>
    <row r="51" spans="1:17" ht="12.75" customHeight="1" x14ac:dyDescent="0.25">
      <c r="A51" s="59" t="s">
        <v>14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7" x14ac:dyDescent="0.25">
      <c r="A52" s="26" t="s">
        <v>15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7" x14ac:dyDescent="0.25">
      <c r="A53" s="61" t="s">
        <v>71</v>
      </c>
      <c r="B53" s="62"/>
      <c r="C53" s="62"/>
      <c r="D53" s="24" t="s">
        <v>72</v>
      </c>
      <c r="E53" s="24" t="s">
        <v>16</v>
      </c>
      <c r="F53" s="16"/>
      <c r="G53" s="16" t="s">
        <v>17</v>
      </c>
      <c r="H53" s="63" t="s">
        <v>73</v>
      </c>
      <c r="I53" s="64"/>
      <c r="J53" s="65" t="s">
        <v>74</v>
      </c>
      <c r="K53" s="65" t="s">
        <v>18</v>
      </c>
      <c r="L53" s="66" t="s">
        <v>29</v>
      </c>
      <c r="M53" s="67" t="s">
        <v>75</v>
      </c>
      <c r="N53" s="68" t="s">
        <v>76</v>
      </c>
      <c r="P53" s="69"/>
      <c r="Q53" s="70"/>
    </row>
    <row r="54" spans="1:17" x14ac:dyDescent="0.25">
      <c r="A54" s="71"/>
      <c r="B54" s="72"/>
      <c r="C54" s="72"/>
      <c r="D54" s="32"/>
      <c r="E54" s="32" t="s">
        <v>25</v>
      </c>
      <c r="F54" s="31"/>
      <c r="G54" s="31" t="s">
        <v>26</v>
      </c>
      <c r="H54" s="63"/>
      <c r="I54" s="64"/>
      <c r="J54" s="65"/>
      <c r="K54" s="65"/>
      <c r="L54" s="66"/>
      <c r="M54" s="73" t="s">
        <v>30</v>
      </c>
      <c r="N54" s="74"/>
    </row>
    <row r="55" spans="1:17" ht="12.75" customHeight="1" x14ac:dyDescent="0.25">
      <c r="A55" s="75" t="s">
        <v>77</v>
      </c>
      <c r="B55" s="76"/>
      <c r="C55" s="77"/>
      <c r="D55" s="78">
        <v>3</v>
      </c>
      <c r="E55" s="36" t="s">
        <v>78</v>
      </c>
      <c r="F55" s="79">
        <v>30.52</v>
      </c>
      <c r="G55" s="80" t="s">
        <v>79</v>
      </c>
      <c r="H55" s="81">
        <v>31</v>
      </c>
      <c r="I55" s="82"/>
      <c r="J55" s="83">
        <v>9150</v>
      </c>
      <c r="K55" s="83">
        <v>12063</v>
      </c>
      <c r="L55" s="83">
        <v>18640</v>
      </c>
      <c r="M55" s="84">
        <v>208000</v>
      </c>
      <c r="N55" s="40" t="str">
        <f>IF(L55&lt;=M55,"Yes","No")</f>
        <v>Yes</v>
      </c>
    </row>
    <row r="56" spans="1:17" x14ac:dyDescent="0.25">
      <c r="A56" s="75" t="s">
        <v>80</v>
      </c>
      <c r="B56" s="76"/>
      <c r="C56" s="77"/>
      <c r="D56" s="78">
        <v>4</v>
      </c>
      <c r="E56" s="36" t="s">
        <v>78</v>
      </c>
      <c r="F56" s="79">
        <v>0</v>
      </c>
      <c r="G56" s="80" t="s">
        <v>79</v>
      </c>
      <c r="H56" s="81">
        <v>31</v>
      </c>
      <c r="I56" s="82"/>
      <c r="J56" s="83">
        <v>0</v>
      </c>
      <c r="K56" s="83">
        <v>166.38709677419399</v>
      </c>
      <c r="L56" s="83">
        <v>1994</v>
      </c>
      <c r="M56" s="85" t="s">
        <v>39</v>
      </c>
      <c r="N56" s="40" t="s">
        <v>39</v>
      </c>
    </row>
    <row r="57" spans="1:17" s="86" customFormat="1" ht="12.75" customHeight="1" x14ac:dyDescent="0.25">
      <c r="A57" s="75" t="s">
        <v>81</v>
      </c>
      <c r="B57" s="76"/>
      <c r="C57" s="77"/>
      <c r="D57" s="78">
        <v>6</v>
      </c>
      <c r="E57" s="36" t="s">
        <v>78</v>
      </c>
      <c r="F57" s="79">
        <v>7.89</v>
      </c>
      <c r="G57" s="80" t="s">
        <v>79</v>
      </c>
      <c r="H57" s="81">
        <v>31</v>
      </c>
      <c r="I57" s="82"/>
      <c r="J57" s="83">
        <v>0</v>
      </c>
      <c r="K57" s="83">
        <v>0</v>
      </c>
      <c r="L57" s="83">
        <v>0</v>
      </c>
      <c r="M57" s="84">
        <v>208000</v>
      </c>
      <c r="N57" s="40" t="str">
        <f>IF(L57&lt;=M57,"Yes","No")</f>
        <v>Yes</v>
      </c>
    </row>
    <row r="58" spans="1:17" ht="12.75" customHeight="1" x14ac:dyDescent="0.25">
      <c r="A58" s="75" t="s">
        <v>82</v>
      </c>
      <c r="B58" s="76"/>
      <c r="C58" s="77"/>
      <c r="D58" s="78">
        <v>7</v>
      </c>
      <c r="E58" s="36" t="s">
        <v>78</v>
      </c>
      <c r="F58" s="79">
        <v>0</v>
      </c>
      <c r="G58" s="80" t="s">
        <v>79</v>
      </c>
      <c r="H58" s="81">
        <v>31</v>
      </c>
      <c r="I58" s="82"/>
      <c r="J58" s="83">
        <v>0</v>
      </c>
      <c r="K58" s="83">
        <v>0</v>
      </c>
      <c r="L58" s="83">
        <v>0</v>
      </c>
      <c r="M58" s="85" t="s">
        <v>39</v>
      </c>
      <c r="N58" s="40" t="s">
        <v>39</v>
      </c>
    </row>
    <row r="59" spans="1:17" x14ac:dyDescent="0.25">
      <c r="A59" s="75" t="s">
        <v>83</v>
      </c>
      <c r="B59" s="76"/>
      <c r="C59" s="77"/>
      <c r="D59" s="78">
        <v>8</v>
      </c>
      <c r="E59" s="36" t="s">
        <v>78</v>
      </c>
      <c r="F59" s="79">
        <v>38.409999999999997</v>
      </c>
      <c r="G59" s="80" t="s">
        <v>79</v>
      </c>
      <c r="H59" s="81">
        <v>31</v>
      </c>
      <c r="I59" s="82"/>
      <c r="J59" s="83">
        <v>9150</v>
      </c>
      <c r="K59" s="83">
        <v>12063</v>
      </c>
      <c r="L59" s="83">
        <v>18640</v>
      </c>
      <c r="M59" s="85">
        <v>208000</v>
      </c>
      <c r="N59" s="40" t="str">
        <f>IF(L59&lt;=M59,"Yes","No")</f>
        <v>Yes</v>
      </c>
    </row>
    <row r="62" spans="1:17" x14ac:dyDescent="0.25">
      <c r="A62" s="52"/>
    </row>
    <row r="63" spans="1:17" x14ac:dyDescent="0.25">
      <c r="A63" s="52"/>
    </row>
    <row r="64" spans="1:17" x14ac:dyDescent="0.25">
      <c r="A64" s="52"/>
    </row>
    <row r="71" spans="1:1" x14ac:dyDescent="0.25">
      <c r="A71" s="52"/>
    </row>
    <row r="354" spans="13:13" x14ac:dyDescent="0.25">
      <c r="M354" s="85">
        <v>15500</v>
      </c>
    </row>
    <row r="355" spans="13:13" x14ac:dyDescent="0.25">
      <c r="M355" s="87" t="s">
        <v>39</v>
      </c>
    </row>
    <row r="356" spans="13:13" x14ac:dyDescent="0.25">
      <c r="M356" s="87" t="s">
        <v>39</v>
      </c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conditionalFormatting sqref="G15:G23">
    <cfRule type="expression" dxfId="12" priority="13">
      <formula>AND(OR($E15="2 times a year",$E15="Yearly",$E15="Monthly"),AND($G15&lt;&gt;1,$G15&lt;&gt;"-"))</formula>
    </cfRule>
  </conditionalFormatting>
  <conditionalFormatting sqref="H15">
    <cfRule type="expression" dxfId="11" priority="7">
      <formula>OR($K15&lt;$H15,$I15&lt;$H15,$J15&lt;$H15)</formula>
    </cfRule>
    <cfRule type="expression" dxfId="10" priority="12">
      <formula>AND($G15=1,OR($H15&lt;&gt;$I15,$H15&lt;&gt;$J15,$H15&lt;&gt;$K15))</formula>
    </cfRule>
  </conditionalFormatting>
  <conditionalFormatting sqref="I15">
    <cfRule type="expression" dxfId="9" priority="11">
      <formula>AND($G15=1,OR($J15&lt;&gt;$I15,$H15&lt;&gt;$J15,$J15&lt;&gt;$K15))</formula>
    </cfRule>
  </conditionalFormatting>
  <conditionalFormatting sqref="J15">
    <cfRule type="expression" dxfId="8" priority="10">
      <formula>AND($G15=1,OR($J15&lt;&gt;$H15,$I15&lt;&gt;$J15,$J15&lt;&gt;$K15))</formula>
    </cfRule>
  </conditionalFormatting>
  <conditionalFormatting sqref="J55:J59">
    <cfRule type="expression" dxfId="7" priority="6">
      <formula>AND($H55&gt;0,OR($J55&gt;$K55,$J55&gt;$L55))</formula>
    </cfRule>
  </conditionalFormatting>
  <conditionalFormatting sqref="K15">
    <cfRule type="expression" dxfId="6" priority="8">
      <formula>OR($H15&gt;$K15,$I15&gt;$K15,$J15&gt;$K15)</formula>
    </cfRule>
    <cfRule type="expression" dxfId="5" priority="9">
      <formula>AND($G15=1,OR($K15&lt;&gt;$I15,$H15&lt;&gt;$K15,$J15&lt;&gt;$K15))</formula>
    </cfRule>
  </conditionalFormatting>
  <conditionalFormatting sqref="K55:K59">
    <cfRule type="expression" dxfId="4" priority="5">
      <formula>AND($H55&gt;0,OR($J55&gt;$K55,$K55&gt;$L55))</formula>
    </cfRule>
  </conditionalFormatting>
  <conditionalFormatting sqref="P15:P16">
    <cfRule type="containsText" dxfId="3" priority="1" operator="containsText" text="Yes">
      <formula>NOT(ISERROR(SEARCH("Yes",P15)))</formula>
    </cfRule>
    <cfRule type="containsText" dxfId="2" priority="2" operator="containsText" text="No">
      <formula>NOT(ISERROR(SEARCH("No",P15)))</formula>
    </cfRule>
  </conditionalFormatting>
  <conditionalFormatting sqref="P33:P41">
    <cfRule type="containsText" dxfId="1" priority="3" operator="containsText" text="Yes">
      <formula>NOT(ISERROR(SEARCH("Yes",P33)))</formula>
    </cfRule>
    <cfRule type="containsText" dxfId="0" priority="4" operator="containsText" text="No">
      <formula>NOT(ISERROR(SEARCH("No",P33)))</formula>
    </cfRule>
  </conditionalFormatting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2024-04-19T07:42:12Z</dcterms:created>
  <dcterms:modified xsi:type="dcterms:W3CDTF">2024-04-19T07:42:42Z</dcterms:modified>
</cp:coreProperties>
</file>