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April 2020\"/>
    </mc:Choice>
  </mc:AlternateContent>
  <bookViews>
    <workbookView xWindow="0" yWindow="0" windowWidth="19200" windowHeight="7350"/>
  </bookViews>
  <sheets>
    <sheet name="Morpeth" sheetId="1" r:id="rId1"/>
  </sheets>
  <definedNames>
    <definedName name="_xlnm.Print_Area" localSheetId="0">Morpeth!$A$1:$Q$55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L54" i="1" s="1"/>
  <c r="J53" i="1"/>
  <c r="L52" i="1"/>
  <c r="J52" i="1"/>
  <c r="J51" i="1"/>
  <c r="J50" i="1"/>
  <c r="L50" i="1" s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45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<sst xmlns="http://schemas.openxmlformats.org/spreadsheetml/2006/main" count="339" uniqueCount="85">
  <si>
    <t>MORPETH WASTEWATER TREATMENT WORKS - MONTHLY POLLUTION MONITORING SUMMARY - APRIL 2020</t>
  </si>
  <si>
    <t>Environment Protection Licence No. 10693</t>
  </si>
  <si>
    <t>Licensee</t>
  </si>
  <si>
    <t>Hunter Water Corporation</t>
  </si>
  <si>
    <t>Date Obtained: 5 May 2020</t>
  </si>
  <si>
    <t>36 Honeysuckle Drive</t>
  </si>
  <si>
    <t>Date Published: 21 May 2020</t>
  </si>
  <si>
    <t>NEWCASTLE WEST NSW 2302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</si>
  <si>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</si>
  <si>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</si>
  <si>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</si>
  <si>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</si>
  <si>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</si>
  <si>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</si>
  <si>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April 2020 to 30 April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</si>
  <si>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</si>
  <si>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</si>
  <si>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</si>
  <si>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</si>
  <si>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</si>
  <si>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</si>
  <si>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</si>
  <si>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</si>
  <si>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</si>
  <si>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</si>
  <si>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</si>
  <si>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</si>
  <si>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</si>
  <si>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</si>
  <si>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</si>
  <si>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</si>
  <si>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</si>
  <si>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</si>
  <si>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</si>
  <si>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</si>
  <si>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</si>
  <si>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</si>
  <si>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</si>
  <si>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</si>
  <si>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</si>
  <si>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</si>
  <si>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</si>
  <si>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</si>
  <si>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</si>
  <si>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</si>
  <si>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~17</t>
  </si>
  <si>
    <t>Nitrate + Nitrite (oxidised nitrogen)</t>
  </si>
  <si>
    <t>TON</t>
  </si>
  <si>
    <t>Nitrogen (ammonia)</t>
  </si>
  <si>
    <t>Ammonia</t>
  </si>
  <si>
    <t>&lt;0.05</t>
  </si>
  <si>
    <t>Oil and Grease</t>
  </si>
  <si>
    <t>Grease</t>
  </si>
  <si>
    <t>Fortnightly</t>
  </si>
  <si>
    <t>FORTNIGHTLY</t>
  </si>
  <si>
    <t>&lt;2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</si>
  <si>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</si>
  <si>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</si>
  <si>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</si>
  <si>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</si>
  <si>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</si>
  <si>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</si>
  <si>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</si>
  <si>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</si>
  <si>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&lt;1</t>
  </si>
  <si>
    <t>EPA Id. No. 4</t>
  </si>
  <si>
    <t>Site Description - Pipe from the Effluent Pump Station to the Hunter River</t>
  </si>
  <si>
    <t>Site Code 5PF1000</t>
  </si>
  <si>
    <t>No. of times measured during the month for licence reporting*</t>
  </si>
  <si>
    <t>Special Frequency 1</t>
  </si>
  <si>
    <t>-</t>
  </si>
  <si>
    <t>*No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</si>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</sst>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8" fontId="0" fillId="0" borderId="0" xfId="0" applyNumberFormat="1"/>
    <xf numFmtId="14" fontId="0" fillId="0" borderId="0" xfId="0" applyNumberFormat="1"/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0" xfId="3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O66"/>
  <sheetViews>
    <sheetView tabSelected="1" topLeftCell="A37" zoomScale="85" zoomScaleNormal="85" zoomScaleSheetLayoutView="80" workbookViewId="0">
      <selection activeCell="E7" sqref="E7"/>
    </sheetView>
  </sheetViews>
  <sheetFormatPr defaultRowHeight="12.5" x14ac:dyDescent="0.25"/>
  <cols>
    <col min="1" max="1" width="33.6328125" customWidth="1"/>
    <col min="2" max="2" width="35.6328125" hidden="1" customWidth="1"/>
    <col min="3" max="3" width="30.90625" customWidth="1"/>
    <col min="4" max="4" width="38.36328125" hidden="1" customWidth="1"/>
    <col min="5" max="5" width="19.6328125" customWidth="1"/>
    <col min="6" max="6" width="21.6328125" hidden="1" customWidth="1"/>
    <col min="7" max="7" width="22" customWidth="1"/>
    <col min="8" max="11" width="13.54296875" customWidth="1"/>
    <col min="12" max="12" width="9.6328125" customWidth="1"/>
    <col min="13" max="13" width="10.08984375" customWidth="1"/>
    <col min="14" max="14" width="11.36328125" customWidth="1"/>
    <col min="15" max="15" width="11.08984375" customWidth="1"/>
    <col min="16" max="16" width="13.453125" customWidth="1"/>
    <col min="17" max="17" width="11" bestFit="1" customWidth="1"/>
    <col min="18" max="18" width="13.906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7"/>
      <c r="E4" s="8"/>
      <c r="H4" s="2"/>
      <c r="K4" s="6" t="s">
        <v>5</v>
      </c>
      <c r="P4" s="2"/>
    </row>
    <row r="5" spans="1:41" x14ac:dyDescent="0.25">
      <c r="C5" s="8" t="s">
        <v>6</v>
      </c>
      <c r="D5" s="8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9" t="s">
        <v>8</v>
      </c>
      <c r="B8" s="9"/>
      <c r="P8" s="2"/>
    </row>
    <row r="9" spans="1:41" ht="13" x14ac:dyDescent="0.3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3"/>
      <c r="Q9" s="15"/>
      <c r="R9" s="16"/>
      <c r="S9" s="16"/>
    </row>
    <row r="10" spans="1:41" s="20" customFormat="1" ht="13" x14ac:dyDescent="0.3">
      <c r="A10" s="17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19"/>
      <c r="Q10" s="15"/>
      <c r="R10" s="16"/>
      <c r="S10" s="16"/>
      <c r="AO10"/>
    </row>
    <row r="11" spans="1:41" s="20" customFormat="1" ht="13" x14ac:dyDescent="0.3">
      <c r="A11" s="10"/>
      <c r="B11" s="10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5"/>
      <c r="Q11" s="15"/>
      <c r="R11" s="16"/>
      <c r="S11" s="16"/>
      <c r="AO11"/>
    </row>
    <row r="12" spans="1:41" s="20" customFormat="1" ht="13" x14ac:dyDescent="0.3">
      <c r="A12" s="17"/>
      <c r="B12" s="17"/>
      <c r="C12" s="26"/>
      <c r="D12" s="26"/>
      <c r="E12" s="26"/>
      <c r="F12" s="26"/>
      <c r="G12" s="27"/>
      <c r="H12" s="28" t="s">
        <v>14</v>
      </c>
      <c r="I12" s="29"/>
      <c r="J12" s="29"/>
      <c r="K12" s="30"/>
      <c r="L12" s="30"/>
      <c r="M12" s="30"/>
      <c r="N12" s="30"/>
      <c r="O12" s="30"/>
      <c r="P12" s="31"/>
      <c r="Q12" s="15"/>
      <c r="R12" s="16"/>
      <c r="S12" s="16"/>
      <c r="AO12"/>
    </row>
    <row r="13" spans="1:41" s="20" customFormat="1" ht="12.75" customHeight="1" x14ac:dyDescent="0.3">
      <c r="A13" s="17"/>
      <c r="B13" s="17"/>
      <c r="C13" s="26" t="s">
        <v>15</v>
      </c>
      <c r="D13" s="17"/>
      <c r="E13" s="17" t="s">
        <v>16</v>
      </c>
      <c r="F13" s="17"/>
      <c r="G13" s="27"/>
      <c r="H13" s="21"/>
      <c r="I13" s="32" t="s">
        <v>17</v>
      </c>
      <c r="J13" s="10" t="s">
        <v>18</v>
      </c>
      <c r="K13" s="21"/>
      <c r="L13" s="10" t="s">
        <v>19</v>
      </c>
      <c r="M13" s="10" t="s">
        <v>20</v>
      </c>
      <c r="N13" s="10" t="s">
        <v>21</v>
      </c>
      <c r="O13" s="10" t="s">
        <v>21</v>
      </c>
      <c r="P13" s="10" t="s">
        <v>22</v>
      </c>
      <c r="Q13" s="15"/>
      <c r="R13" s="16"/>
      <c r="S13" s="16"/>
      <c r="AO13"/>
    </row>
    <row r="14" spans="1:41" s="20" customFormat="1" ht="13" x14ac:dyDescent="0.3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3" t="s">
        <v>31</v>
      </c>
      <c r="Q14" s="36"/>
      <c r="R14" s="37"/>
      <c r="S14" s="37"/>
      <c r="AO14"/>
    </row>
    <row r="15" spans="1:41" ht="15" customHeight="1" x14ac:dyDescent="0.25">
      <c r="A15" s="38" t="s">
        <v>32</v>
      </c>
      <c r="B15" s="38" t="s">
        <v>33</v>
      </c>
      <c r="C15" s="39" t="s">
        <v>34</v>
      </c>
      <c r="D15" s="39" t="s">
        <v>35</v>
      </c>
      <c r="E15" s="40" t="s">
        <v>36</v>
      </c>
      <c r="F15" s="40" t="s">
        <v>37</v>
      </c>
      <c r="G15" s="41">
        <v>5</v>
      </c>
      <c r="H15" s="42">
        <v>3</v>
      </c>
      <c r="I15" s="42">
        <v>3.2</v>
      </c>
      <c r="J15" s="42">
        <v>3</v>
      </c>
      <c r="K15" s="43">
        <v>4</v>
      </c>
      <c r="L15" s="41" t="s">
        <v>38</v>
      </c>
      <c r="M15" s="41" t="s">
        <v>38</v>
      </c>
      <c r="N15" s="41" t="s">
        <v>38</v>
      </c>
      <c r="O15" s="41" t="s">
        <v>38</v>
      </c>
      <c r="P15" s="41" t="s">
        <v>38</v>
      </c>
    </row>
    <row r="16" spans="1:41" ht="15" customHeight="1" x14ac:dyDescent="0.25">
      <c r="A16" s="38" t="s">
        <v>39</v>
      </c>
      <c r="B16" s="38" t="s">
        <v>40</v>
      </c>
      <c r="C16" s="41" t="s">
        <v>41</v>
      </c>
      <c r="D16" s="39" t="s">
        <v>42</v>
      </c>
      <c r="E16" s="40" t="s">
        <v>43</v>
      </c>
      <c r="F16" s="40" t="s">
        <v>44</v>
      </c>
      <c r="G16" s="41">
        <v>1</v>
      </c>
      <c r="H16" s="42" t="s">
        <v>45</v>
      </c>
      <c r="I16" s="42" t="s">
        <v>45</v>
      </c>
      <c r="J16" s="42" t="s">
        <v>45</v>
      </c>
      <c r="K16" s="42" t="s">
        <v>45</v>
      </c>
      <c r="L16" s="41" t="s">
        <v>38</v>
      </c>
      <c r="M16" s="41" t="s">
        <v>38</v>
      </c>
      <c r="N16" s="41" t="s">
        <v>38</v>
      </c>
      <c r="O16" s="41" t="s">
        <v>38</v>
      </c>
      <c r="P16" s="41" t="s">
        <v>38</v>
      </c>
    </row>
    <row r="17" spans="1:16" ht="15" customHeight="1" x14ac:dyDescent="0.25">
      <c r="A17" s="38" t="s">
        <v>46</v>
      </c>
      <c r="B17" s="44" t="s">
        <v>47</v>
      </c>
      <c r="C17" s="39" t="s">
        <v>34</v>
      </c>
      <c r="D17" s="39" t="s">
        <v>35</v>
      </c>
      <c r="E17" s="45" t="s">
        <v>43</v>
      </c>
      <c r="F17" s="45" t="s">
        <v>44</v>
      </c>
      <c r="G17" s="41">
        <v>1</v>
      </c>
      <c r="H17" s="46">
        <v>4.4000000000000004</v>
      </c>
      <c r="I17" s="46">
        <v>4.4000000000000004</v>
      </c>
      <c r="J17" s="46">
        <v>4.4000000000000004</v>
      </c>
      <c r="K17" s="46">
        <v>4.4000000000000004</v>
      </c>
      <c r="L17" s="41" t="s">
        <v>38</v>
      </c>
      <c r="M17" s="41" t="s">
        <v>38</v>
      </c>
      <c r="N17" s="41" t="s">
        <v>38</v>
      </c>
      <c r="O17" s="41" t="s">
        <v>38</v>
      </c>
      <c r="P17" s="41" t="s">
        <v>38</v>
      </c>
    </row>
    <row r="18" spans="1:16" ht="15" customHeight="1" x14ac:dyDescent="0.25">
      <c r="A18" s="47" t="s">
        <v>48</v>
      </c>
      <c r="B18" s="47" t="s">
        <v>49</v>
      </c>
      <c r="C18" s="39" t="s">
        <v>34</v>
      </c>
      <c r="D18" s="39" t="s">
        <v>35</v>
      </c>
      <c r="E18" s="45" t="s">
        <v>43</v>
      </c>
      <c r="F18" s="45" t="s">
        <v>44</v>
      </c>
      <c r="G18" s="41">
        <v>1</v>
      </c>
      <c r="H18" s="48" t="s">
        <v>50</v>
      </c>
      <c r="I18" s="48" t="s">
        <v>50</v>
      </c>
      <c r="J18" s="48" t="s">
        <v>50</v>
      </c>
      <c r="K18" s="48" t="s">
        <v>50</v>
      </c>
      <c r="L18" s="41" t="s">
        <v>38</v>
      </c>
      <c r="M18" s="41" t="s">
        <v>38</v>
      </c>
      <c r="N18" s="41" t="s">
        <v>38</v>
      </c>
      <c r="O18" s="41" t="s">
        <v>38</v>
      </c>
      <c r="P18" s="41" t="s">
        <v>38</v>
      </c>
    </row>
    <row r="19" spans="1:16" ht="15" customHeight="1" x14ac:dyDescent="0.25">
      <c r="A19" s="38" t="s">
        <v>51</v>
      </c>
      <c r="B19" s="38" t="s">
        <v>52</v>
      </c>
      <c r="C19" s="39" t="s">
        <v>34</v>
      </c>
      <c r="D19" s="39" t="s">
        <v>35</v>
      </c>
      <c r="E19" s="45" t="s">
        <v>53</v>
      </c>
      <c r="F19" s="45" t="s">
        <v>54</v>
      </c>
      <c r="G19" s="49">
        <v>2</v>
      </c>
      <c r="H19" s="42" t="s">
        <v>55</v>
      </c>
      <c r="I19" s="42">
        <v>2.5</v>
      </c>
      <c r="J19" s="42">
        <v>2.5</v>
      </c>
      <c r="K19" s="42">
        <v>3</v>
      </c>
      <c r="L19" s="41" t="s">
        <v>38</v>
      </c>
      <c r="M19" s="41" t="s">
        <v>38</v>
      </c>
      <c r="N19" s="41" t="s">
        <v>38</v>
      </c>
      <c r="O19" s="41" t="s">
        <v>38</v>
      </c>
      <c r="P19" s="41" t="s">
        <v>38</v>
      </c>
    </row>
    <row r="20" spans="1:16" ht="15" customHeight="1" x14ac:dyDescent="0.25">
      <c r="A20" s="47" t="s">
        <v>56</v>
      </c>
      <c r="B20" s="47" t="s">
        <v>56</v>
      </c>
      <c r="C20" s="40" t="s">
        <v>56</v>
      </c>
      <c r="D20" s="41" t="s">
        <v>56</v>
      </c>
      <c r="E20" s="45" t="s">
        <v>36</v>
      </c>
      <c r="F20" s="45" t="s">
        <v>37</v>
      </c>
      <c r="G20" s="41">
        <v>5</v>
      </c>
      <c r="H20" s="50">
        <v>7.53</v>
      </c>
      <c r="I20" s="50">
        <v>7.65</v>
      </c>
      <c r="J20" s="50">
        <v>7.59</v>
      </c>
      <c r="K20" s="48">
        <v>7.78</v>
      </c>
      <c r="L20" s="41" t="s">
        <v>38</v>
      </c>
      <c r="M20" s="41" t="s">
        <v>38</v>
      </c>
      <c r="N20" s="51" t="s">
        <v>57</v>
      </c>
      <c r="O20" s="52" t="str">
        <f>TEXT(H20,"0.00")&amp;" - "&amp;TEXT(K20,"0.00")</f>
        <v>7.53 - 7.78</v>
      </c>
      <c r="P20" s="41" t="str">
        <f>IF(AND(H20&gt;=6.5,K20&lt;=8.5),"Yes","No")</f>
        <v>Yes</v>
      </c>
    </row>
    <row r="21" spans="1:16" ht="15" customHeight="1" x14ac:dyDescent="0.25">
      <c r="A21" s="47" t="s">
        <v>58</v>
      </c>
      <c r="B21" s="38" t="s">
        <v>59</v>
      </c>
      <c r="C21" s="39" t="s">
        <v>34</v>
      </c>
      <c r="D21" s="39" t="s">
        <v>35</v>
      </c>
      <c r="E21" s="40" t="s">
        <v>43</v>
      </c>
      <c r="F21" s="40" t="s">
        <v>44</v>
      </c>
      <c r="G21" s="41">
        <v>1</v>
      </c>
      <c r="H21" s="53">
        <v>1.9</v>
      </c>
      <c r="I21" s="53">
        <v>1.9</v>
      </c>
      <c r="J21" s="53">
        <v>1.9</v>
      </c>
      <c r="K21" s="53">
        <v>1.9</v>
      </c>
      <c r="L21" s="41" t="s">
        <v>38</v>
      </c>
      <c r="M21" s="41" t="s">
        <v>38</v>
      </c>
      <c r="N21" s="41" t="s">
        <v>38</v>
      </c>
      <c r="O21" s="41" t="s">
        <v>38</v>
      </c>
      <c r="P21" s="41" t="s">
        <v>38</v>
      </c>
    </row>
    <row r="22" spans="1:16" ht="15" customHeight="1" x14ac:dyDescent="0.25">
      <c r="A22" s="38" t="s">
        <v>60</v>
      </c>
      <c r="B22" s="44" t="s">
        <v>61</v>
      </c>
      <c r="C22" s="39" t="s">
        <v>34</v>
      </c>
      <c r="D22" s="39" t="s">
        <v>35</v>
      </c>
      <c r="E22" s="40" t="s">
        <v>43</v>
      </c>
      <c r="F22" s="40" t="s">
        <v>44</v>
      </c>
      <c r="G22" s="41">
        <v>1</v>
      </c>
      <c r="H22" s="53">
        <v>0.3</v>
      </c>
      <c r="I22" s="53">
        <v>0.3</v>
      </c>
      <c r="J22" s="53">
        <v>0.3</v>
      </c>
      <c r="K22" s="53">
        <v>0.3</v>
      </c>
      <c r="L22" s="41" t="s">
        <v>38</v>
      </c>
      <c r="M22" s="41" t="s">
        <v>38</v>
      </c>
      <c r="N22" s="41" t="s">
        <v>38</v>
      </c>
      <c r="O22" s="41" t="s">
        <v>38</v>
      </c>
      <c r="P22" s="41" t="s">
        <v>38</v>
      </c>
    </row>
    <row r="23" spans="1:16" ht="15" customHeight="1" x14ac:dyDescent="0.25">
      <c r="A23" s="47" t="s">
        <v>62</v>
      </c>
      <c r="B23" s="44" t="s">
        <v>63</v>
      </c>
      <c r="C23" s="39" t="s">
        <v>34</v>
      </c>
      <c r="D23" s="39" t="s">
        <v>35</v>
      </c>
      <c r="E23" s="45" t="s">
        <v>36</v>
      </c>
      <c r="F23" s="45" t="s">
        <v>37</v>
      </c>
      <c r="G23" s="41">
        <v>5</v>
      </c>
      <c r="H23" s="42" t="s">
        <v>64</v>
      </c>
      <c r="I23" s="43">
        <v>5</v>
      </c>
      <c r="J23" s="42">
        <v>6</v>
      </c>
      <c r="K23" s="43">
        <v>8</v>
      </c>
      <c r="L23" s="41" t="s">
        <v>38</v>
      </c>
      <c r="M23" s="41" t="s">
        <v>38</v>
      </c>
      <c r="N23" s="41" t="s">
        <v>38</v>
      </c>
      <c r="O23" s="41" t="s">
        <v>38</v>
      </c>
      <c r="P23" s="41" t="s">
        <v>38</v>
      </c>
    </row>
    <row r="24" spans="1:16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5">
      <c r="A26" s="57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3" x14ac:dyDescent="0.3">
      <c r="A27" s="10" t="s">
        <v>65</v>
      </c>
      <c r="B27" s="10"/>
      <c r="C27" s="11" t="s">
        <v>66</v>
      </c>
      <c r="D27" s="12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13"/>
    </row>
    <row r="28" spans="1:16" ht="13" x14ac:dyDescent="0.3">
      <c r="A28" s="17" t="s">
        <v>67</v>
      </c>
      <c r="B28" s="17"/>
      <c r="C28" s="17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19"/>
      <c r="P28" s="19"/>
    </row>
    <row r="29" spans="1:16" ht="13" x14ac:dyDescent="0.3">
      <c r="A29" s="10"/>
      <c r="B29" s="10"/>
      <c r="C29" s="21"/>
      <c r="D29" s="21"/>
      <c r="E29" s="21"/>
      <c r="F29" s="21"/>
      <c r="G29" s="22" t="s">
        <v>68</v>
      </c>
      <c r="H29" s="23" t="s">
        <v>13</v>
      </c>
      <c r="I29" s="24"/>
      <c r="J29" s="24"/>
      <c r="K29" s="25"/>
      <c r="L29" s="25"/>
      <c r="M29" s="25"/>
      <c r="N29" s="25"/>
      <c r="O29" s="25"/>
      <c r="P29" s="25"/>
    </row>
    <row r="30" spans="1:16" ht="13" x14ac:dyDescent="0.3">
      <c r="A30" s="17"/>
      <c r="B30" s="17"/>
      <c r="C30" s="26"/>
      <c r="D30" s="26"/>
      <c r="E30" s="26"/>
      <c r="F30" s="26"/>
      <c r="G30" s="27"/>
      <c r="H30" s="28" t="s">
        <v>14</v>
      </c>
      <c r="I30" s="29"/>
      <c r="J30" s="29"/>
      <c r="K30" s="30"/>
      <c r="L30" s="30"/>
      <c r="M30" s="30"/>
      <c r="N30" s="30"/>
      <c r="O30" s="30"/>
      <c r="P30" s="31"/>
    </row>
    <row r="31" spans="1:16" ht="13" x14ac:dyDescent="0.3">
      <c r="A31" s="17"/>
      <c r="B31" s="17"/>
      <c r="C31" s="26" t="s">
        <v>15</v>
      </c>
      <c r="D31" s="17"/>
      <c r="E31" s="17" t="s">
        <v>16</v>
      </c>
      <c r="F31" s="17"/>
      <c r="G31" s="27"/>
      <c r="H31" s="21"/>
      <c r="I31" s="32" t="s">
        <v>17</v>
      </c>
      <c r="J31" s="10" t="s">
        <v>18</v>
      </c>
      <c r="K31" s="21"/>
      <c r="L31" s="10" t="s">
        <v>19</v>
      </c>
      <c r="M31" s="10" t="s">
        <v>20</v>
      </c>
      <c r="N31" s="10" t="s">
        <v>21</v>
      </c>
      <c r="O31" s="10" t="s">
        <v>21</v>
      </c>
      <c r="P31" s="10" t="s">
        <v>22</v>
      </c>
    </row>
    <row r="32" spans="1:16" ht="13" x14ac:dyDescent="0.3">
      <c r="A32" s="33" t="s">
        <v>23</v>
      </c>
      <c r="B32" s="33"/>
      <c r="C32" s="34" t="s">
        <v>24</v>
      </c>
      <c r="D32" s="33"/>
      <c r="E32" s="33" t="s">
        <v>25</v>
      </c>
      <c r="F32" s="33"/>
      <c r="G32" s="35"/>
      <c r="H32" s="34" t="s">
        <v>26</v>
      </c>
      <c r="I32" s="34" t="s">
        <v>27</v>
      </c>
      <c r="J32" s="34" t="s">
        <v>27</v>
      </c>
      <c r="K32" s="34" t="s">
        <v>28</v>
      </c>
      <c r="L32" s="33" t="s">
        <v>29</v>
      </c>
      <c r="M32" s="33" t="s">
        <v>30</v>
      </c>
      <c r="N32" s="33" t="s">
        <v>29</v>
      </c>
      <c r="O32" s="33" t="s">
        <v>30</v>
      </c>
      <c r="P32" s="33" t="s">
        <v>31</v>
      </c>
    </row>
    <row r="33" spans="1:17" ht="15" customHeight="1" x14ac:dyDescent="0.25">
      <c r="A33" s="38" t="s">
        <v>32</v>
      </c>
      <c r="B33" s="38" t="s">
        <v>33</v>
      </c>
      <c r="C33" s="39" t="s">
        <v>34</v>
      </c>
      <c r="D33" s="39" t="s">
        <v>35</v>
      </c>
      <c r="E33" s="40" t="s">
        <v>69</v>
      </c>
      <c r="F33" s="40"/>
      <c r="G33" s="41" t="s">
        <v>70</v>
      </c>
      <c r="H33" s="58" t="s">
        <v>70</v>
      </c>
      <c r="I33" s="58" t="s">
        <v>70</v>
      </c>
      <c r="J33" s="58" t="s">
        <v>70</v>
      </c>
      <c r="K33" s="58" t="s">
        <v>70</v>
      </c>
      <c r="L33" s="40" t="s">
        <v>38</v>
      </c>
      <c r="M33" s="40" t="s">
        <v>38</v>
      </c>
      <c r="N33" s="40" t="s">
        <v>38</v>
      </c>
      <c r="O33" s="40" t="s">
        <v>38</v>
      </c>
      <c r="P33" s="40" t="s">
        <v>38</v>
      </c>
    </row>
    <row r="34" spans="1:17" ht="15" customHeight="1" x14ac:dyDescent="0.25">
      <c r="A34" s="38" t="s">
        <v>39</v>
      </c>
      <c r="B34" s="38" t="s">
        <v>40</v>
      </c>
      <c r="C34" s="41" t="s">
        <v>41</v>
      </c>
      <c r="D34" s="39" t="s">
        <v>42</v>
      </c>
      <c r="E34" s="40" t="s">
        <v>69</v>
      </c>
      <c r="F34" s="40"/>
      <c r="G34" s="41" t="s">
        <v>70</v>
      </c>
      <c r="H34" s="58" t="s">
        <v>70</v>
      </c>
      <c r="I34" s="58" t="s">
        <v>70</v>
      </c>
      <c r="J34" s="58" t="s">
        <v>70</v>
      </c>
      <c r="K34" s="58" t="s">
        <v>70</v>
      </c>
      <c r="L34" s="40" t="s">
        <v>38</v>
      </c>
      <c r="M34" s="40" t="s">
        <v>38</v>
      </c>
      <c r="N34" s="40" t="s">
        <v>38</v>
      </c>
      <c r="O34" s="40" t="s">
        <v>38</v>
      </c>
      <c r="P34" s="40" t="s">
        <v>38</v>
      </c>
    </row>
    <row r="35" spans="1:17" ht="15" customHeight="1" x14ac:dyDescent="0.25">
      <c r="A35" s="47" t="s">
        <v>48</v>
      </c>
      <c r="B35" s="47" t="s">
        <v>49</v>
      </c>
      <c r="C35" s="39" t="s">
        <v>34</v>
      </c>
      <c r="D35" s="39" t="s">
        <v>35</v>
      </c>
      <c r="E35" s="40" t="s">
        <v>69</v>
      </c>
      <c r="F35" s="40"/>
      <c r="G35" s="41" t="s">
        <v>70</v>
      </c>
      <c r="H35" s="59" t="s">
        <v>70</v>
      </c>
      <c r="I35" s="59" t="s">
        <v>70</v>
      </c>
      <c r="J35" s="59" t="s">
        <v>70</v>
      </c>
      <c r="K35" s="59" t="s">
        <v>70</v>
      </c>
      <c r="L35" s="40" t="s">
        <v>38</v>
      </c>
      <c r="M35" s="40" t="s">
        <v>38</v>
      </c>
      <c r="N35" s="40" t="s">
        <v>38</v>
      </c>
      <c r="O35" s="40" t="s">
        <v>38</v>
      </c>
      <c r="P35" s="40" t="s">
        <v>38</v>
      </c>
    </row>
    <row r="36" spans="1:17" ht="15" customHeight="1" x14ac:dyDescent="0.25">
      <c r="A36" s="38" t="s">
        <v>46</v>
      </c>
      <c r="B36" s="44" t="s">
        <v>47</v>
      </c>
      <c r="C36" s="39" t="s">
        <v>34</v>
      </c>
      <c r="D36" s="39" t="s">
        <v>35</v>
      </c>
      <c r="E36" s="40" t="s">
        <v>69</v>
      </c>
      <c r="F36" s="40"/>
      <c r="G36" s="41" t="s">
        <v>70</v>
      </c>
      <c r="H36" s="59" t="s">
        <v>70</v>
      </c>
      <c r="I36" s="59" t="s">
        <v>70</v>
      </c>
      <c r="J36" s="59" t="s">
        <v>70</v>
      </c>
      <c r="K36" s="59" t="s">
        <v>70</v>
      </c>
      <c r="L36" s="40" t="s">
        <v>38</v>
      </c>
      <c r="M36" s="40" t="s">
        <v>38</v>
      </c>
      <c r="N36" s="40" t="s">
        <v>38</v>
      </c>
      <c r="O36" s="40" t="s">
        <v>38</v>
      </c>
      <c r="P36" s="40" t="s">
        <v>38</v>
      </c>
    </row>
    <row r="37" spans="1:17" ht="15" customHeight="1" x14ac:dyDescent="0.25">
      <c r="A37" s="38" t="s">
        <v>51</v>
      </c>
      <c r="B37" s="38" t="s">
        <v>52</v>
      </c>
      <c r="C37" s="39" t="s">
        <v>34</v>
      </c>
      <c r="D37" s="39" t="s">
        <v>35</v>
      </c>
      <c r="E37" s="40" t="s">
        <v>69</v>
      </c>
      <c r="F37" s="40"/>
      <c r="G37" s="41" t="s">
        <v>70</v>
      </c>
      <c r="H37" s="58" t="s">
        <v>70</v>
      </c>
      <c r="I37" s="58" t="s">
        <v>70</v>
      </c>
      <c r="J37" s="58" t="s">
        <v>70</v>
      </c>
      <c r="K37" s="58" t="s">
        <v>70</v>
      </c>
      <c r="L37" s="40" t="s">
        <v>38</v>
      </c>
      <c r="M37" s="40" t="s">
        <v>38</v>
      </c>
      <c r="N37" s="40" t="s">
        <v>38</v>
      </c>
      <c r="O37" s="40" t="s">
        <v>38</v>
      </c>
      <c r="P37" s="40" t="s">
        <v>38</v>
      </c>
    </row>
    <row r="38" spans="1:17" ht="15" customHeight="1" x14ac:dyDescent="0.25">
      <c r="A38" s="47" t="s">
        <v>58</v>
      </c>
      <c r="B38" s="38" t="s">
        <v>59</v>
      </c>
      <c r="C38" s="39" t="s">
        <v>34</v>
      </c>
      <c r="D38" s="39" t="s">
        <v>35</v>
      </c>
      <c r="E38" s="40" t="s">
        <v>69</v>
      </c>
      <c r="F38" s="40"/>
      <c r="G38" s="41" t="s">
        <v>70</v>
      </c>
      <c r="H38" s="59" t="s">
        <v>70</v>
      </c>
      <c r="I38" s="59" t="s">
        <v>70</v>
      </c>
      <c r="J38" s="59" t="s">
        <v>70</v>
      </c>
      <c r="K38" s="59" t="s">
        <v>70</v>
      </c>
      <c r="L38" s="40" t="s">
        <v>38</v>
      </c>
      <c r="M38" s="40" t="s">
        <v>38</v>
      </c>
      <c r="N38" s="40" t="s">
        <v>38</v>
      </c>
      <c r="O38" s="40" t="s">
        <v>38</v>
      </c>
      <c r="P38" s="40" t="s">
        <v>38</v>
      </c>
    </row>
    <row r="39" spans="1:17" ht="15" customHeight="1" x14ac:dyDescent="0.25">
      <c r="A39" s="38" t="s">
        <v>60</v>
      </c>
      <c r="B39" s="44" t="s">
        <v>61</v>
      </c>
      <c r="C39" s="39" t="s">
        <v>34</v>
      </c>
      <c r="D39" s="39" t="s">
        <v>35</v>
      </c>
      <c r="E39" s="40" t="s">
        <v>69</v>
      </c>
      <c r="F39" s="40"/>
      <c r="G39" s="41" t="s">
        <v>70</v>
      </c>
      <c r="H39" s="59" t="s">
        <v>70</v>
      </c>
      <c r="I39" s="59" t="s">
        <v>70</v>
      </c>
      <c r="J39" s="59" t="s">
        <v>70</v>
      </c>
      <c r="K39" s="59" t="s">
        <v>70</v>
      </c>
      <c r="L39" s="40" t="s">
        <v>38</v>
      </c>
      <c r="M39" s="40" t="s">
        <v>38</v>
      </c>
      <c r="N39" s="40" t="s">
        <v>38</v>
      </c>
      <c r="O39" s="40" t="s">
        <v>38</v>
      </c>
      <c r="P39" s="40" t="s">
        <v>38</v>
      </c>
    </row>
    <row r="40" spans="1:17" ht="15" customHeight="1" x14ac:dyDescent="0.25">
      <c r="A40" s="47" t="s">
        <v>62</v>
      </c>
      <c r="B40" s="44" t="s">
        <v>63</v>
      </c>
      <c r="C40" s="39" t="s">
        <v>34</v>
      </c>
      <c r="D40" s="39" t="s">
        <v>35</v>
      </c>
      <c r="E40" s="40" t="s">
        <v>69</v>
      </c>
      <c r="F40" s="40"/>
      <c r="G40" s="41" t="s">
        <v>70</v>
      </c>
      <c r="H40" s="58" t="s">
        <v>70</v>
      </c>
      <c r="I40" s="58" t="s">
        <v>70</v>
      </c>
      <c r="J40" s="58" t="s">
        <v>70</v>
      </c>
      <c r="K40" s="58" t="s">
        <v>70</v>
      </c>
      <c r="L40" s="40" t="s">
        <v>38</v>
      </c>
      <c r="M40" s="40" t="s">
        <v>38</v>
      </c>
      <c r="N40" s="40" t="s">
        <v>38</v>
      </c>
      <c r="O40" s="40" t="s">
        <v>38</v>
      </c>
      <c r="P40" s="40" t="s">
        <v>38</v>
      </c>
    </row>
    <row r="41" spans="1:17" ht="15" customHeight="1" x14ac:dyDescent="0.25">
      <c r="A41" s="47" t="s">
        <v>56</v>
      </c>
      <c r="B41" s="47" t="s">
        <v>56</v>
      </c>
      <c r="C41" s="40" t="s">
        <v>56</v>
      </c>
      <c r="D41" s="41" t="s">
        <v>56</v>
      </c>
      <c r="E41" s="40" t="s">
        <v>69</v>
      </c>
      <c r="F41" s="40"/>
      <c r="G41" s="41" t="s">
        <v>70</v>
      </c>
      <c r="H41" s="60" t="s">
        <v>70</v>
      </c>
      <c r="I41" s="60" t="s">
        <v>70</v>
      </c>
      <c r="J41" s="60" t="s">
        <v>70</v>
      </c>
      <c r="K41" s="60" t="s">
        <v>70</v>
      </c>
      <c r="L41" s="40" t="s">
        <v>38</v>
      </c>
      <c r="M41" s="40" t="s">
        <v>38</v>
      </c>
      <c r="N41" s="40" t="s">
        <v>38</v>
      </c>
      <c r="O41" s="40" t="s">
        <v>38</v>
      </c>
      <c r="P41" s="40" t="s">
        <v>38</v>
      </c>
    </row>
    <row r="42" spans="1:17" x14ac:dyDescent="0.25">
      <c r="A42" s="61" t="s">
        <v>71</v>
      </c>
      <c r="E42" s="62"/>
      <c r="F42" s="62"/>
      <c r="G42" s="62"/>
      <c r="H42" s="62"/>
      <c r="I42" s="62"/>
      <c r="J42" s="62"/>
      <c r="K42" s="62"/>
      <c r="L42" s="62"/>
    </row>
    <row r="43" spans="1:17" x14ac:dyDescent="0.25">
      <c r="E43" s="62"/>
      <c r="F43" s="62"/>
      <c r="G43" s="62"/>
      <c r="H43" s="62"/>
      <c r="I43" s="62"/>
      <c r="J43" s="62"/>
      <c r="K43" s="62"/>
      <c r="L43" s="62"/>
    </row>
    <row r="44" spans="1:17" x14ac:dyDescent="0.25">
      <c r="E44" s="62"/>
      <c r="F44" s="62"/>
      <c r="G44" s="62"/>
      <c r="H44" s="62"/>
      <c r="I44" s="62"/>
      <c r="J44" s="62"/>
      <c r="K44" s="62"/>
      <c r="L44" s="62"/>
    </row>
    <row r="45" spans="1:17" ht="15.5" x14ac:dyDescent="0.35">
      <c r="A45" s="9" t="s">
        <v>72</v>
      </c>
      <c r="D45" s="63">
        <v>54</v>
      </c>
      <c r="G45" s="64"/>
      <c r="J45" s="65"/>
      <c r="K45" s="65"/>
      <c r="L45" s="56"/>
      <c r="M45" s="56"/>
      <c r="N45" s="56"/>
      <c r="O45" s="56"/>
      <c r="P45" s="56"/>
    </row>
    <row r="46" spans="1:17" ht="12.75" customHeight="1" x14ac:dyDescent="0.3">
      <c r="A46" s="23" t="s">
        <v>13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66"/>
    </row>
    <row r="47" spans="1:17" ht="13" x14ac:dyDescent="0.3">
      <c r="A47" s="28" t="s">
        <v>14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67"/>
    </row>
    <row r="48" spans="1:17" ht="13" x14ac:dyDescent="0.3">
      <c r="A48" s="68" t="s">
        <v>73</v>
      </c>
      <c r="B48" s="69"/>
      <c r="C48" s="69"/>
      <c r="D48" s="26" t="s">
        <v>74</v>
      </c>
      <c r="E48" s="26" t="s">
        <v>15</v>
      </c>
      <c r="F48" s="17"/>
      <c r="G48" s="17" t="s">
        <v>16</v>
      </c>
      <c r="H48" s="70" t="s">
        <v>75</v>
      </c>
      <c r="I48" s="71"/>
      <c r="J48" s="72"/>
      <c r="K48" s="73" t="s">
        <v>76</v>
      </c>
      <c r="L48" s="74" t="s">
        <v>77</v>
      </c>
      <c r="P48" s="75"/>
      <c r="Q48" s="76"/>
    </row>
    <row r="49" spans="1:12" ht="13" x14ac:dyDescent="0.3">
      <c r="A49" s="77"/>
      <c r="B49" s="78"/>
      <c r="C49" s="78"/>
      <c r="D49" s="34"/>
      <c r="E49" s="34" t="s">
        <v>24</v>
      </c>
      <c r="F49" s="33"/>
      <c r="G49" s="33" t="s">
        <v>25</v>
      </c>
      <c r="H49" s="70"/>
      <c r="I49" s="71"/>
      <c r="J49" s="79" t="s">
        <v>28</v>
      </c>
      <c r="K49" s="80" t="s">
        <v>29</v>
      </c>
      <c r="L49" s="81"/>
    </row>
    <row r="50" spans="1:12" ht="12.75" customHeight="1" x14ac:dyDescent="0.25">
      <c r="A50" s="82" t="s">
        <v>78</v>
      </c>
      <c r="B50" s="83"/>
      <c r="C50" s="84"/>
      <c r="D50" s="85">
        <v>3</v>
      </c>
      <c r="E50" s="39" t="s">
        <v>79</v>
      </c>
      <c r="F50" s="86">
        <v>16.559999999999999</v>
      </c>
      <c r="G50" s="87" t="s">
        <v>80</v>
      </c>
      <c r="H50" s="88">
        <v>30</v>
      </c>
      <c r="I50" s="89"/>
      <c r="J50" s="90">
        <f>F50*1000</f>
        <v>16560</v>
      </c>
      <c r="K50" s="91">
        <v>208000</v>
      </c>
      <c r="L50" s="91" t="str">
        <f>IF(J50&lt;=K50,"Yes","No")</f>
        <v>Yes</v>
      </c>
    </row>
    <row r="51" spans="1:12" x14ac:dyDescent="0.25">
      <c r="A51" s="82" t="s">
        <v>81</v>
      </c>
      <c r="B51" s="83"/>
      <c r="C51" s="84"/>
      <c r="D51" s="85">
        <v>4</v>
      </c>
      <c r="E51" s="39" t="s">
        <v>79</v>
      </c>
      <c r="F51" s="86">
        <v>2.0499999999999998</v>
      </c>
      <c r="G51" s="87" t="s">
        <v>80</v>
      </c>
      <c r="H51" s="88">
        <v>30</v>
      </c>
      <c r="I51" s="89"/>
      <c r="J51" s="90">
        <f>F51*1000</f>
        <v>2050</v>
      </c>
      <c r="K51" s="90" t="s">
        <v>38</v>
      </c>
      <c r="L51" s="90" t="s">
        <v>38</v>
      </c>
    </row>
    <row r="52" spans="1:12" s="92" customFormat="1" ht="12.75" customHeight="1" x14ac:dyDescent="0.25">
      <c r="A52" s="82" t="s">
        <v>82</v>
      </c>
      <c r="B52" s="83"/>
      <c r="C52" s="84"/>
      <c r="D52" s="85">
        <v>6</v>
      </c>
      <c r="E52" s="39" t="s">
        <v>79</v>
      </c>
      <c r="F52" s="86">
        <v>0</v>
      </c>
      <c r="G52" s="87" t="s">
        <v>80</v>
      </c>
      <c r="H52" s="88">
        <v>30</v>
      </c>
      <c r="I52" s="89"/>
      <c r="J52" s="90">
        <f>F52*1000</f>
        <v>0</v>
      </c>
      <c r="K52" s="91">
        <v>208000</v>
      </c>
      <c r="L52" s="91" t="str">
        <f>IF(J52&lt;=K52,"Yes","No")</f>
        <v>Yes</v>
      </c>
    </row>
    <row r="53" spans="1:12" ht="12.75" customHeight="1" x14ac:dyDescent="0.25">
      <c r="A53" s="82" t="s">
        <v>83</v>
      </c>
      <c r="B53" s="83"/>
      <c r="C53" s="84"/>
      <c r="D53" s="85">
        <v>7</v>
      </c>
      <c r="E53" s="39" t="s">
        <v>79</v>
      </c>
      <c r="F53" s="86">
        <v>0</v>
      </c>
      <c r="G53" s="87" t="s">
        <v>80</v>
      </c>
      <c r="H53" s="88">
        <v>30</v>
      </c>
      <c r="I53" s="89"/>
      <c r="J53" s="90">
        <f>F53*1000</f>
        <v>0</v>
      </c>
      <c r="K53" s="90" t="s">
        <v>38</v>
      </c>
      <c r="L53" s="90" t="s">
        <v>38</v>
      </c>
    </row>
    <row r="54" spans="1:12" x14ac:dyDescent="0.25">
      <c r="A54" s="82" t="s">
        <v>84</v>
      </c>
      <c r="B54" s="83"/>
      <c r="C54" s="84"/>
      <c r="D54" s="85">
        <v>8</v>
      </c>
      <c r="E54" s="39" t="s">
        <v>79</v>
      </c>
      <c r="F54" s="86">
        <v>16.559999999999999</v>
      </c>
      <c r="G54" s="87" t="s">
        <v>80</v>
      </c>
      <c r="H54" s="88">
        <v>30</v>
      </c>
      <c r="I54" s="89"/>
      <c r="J54" s="90">
        <f>F54*1000</f>
        <v>16560</v>
      </c>
      <c r="K54" s="90">
        <v>208000</v>
      </c>
      <c r="L54" s="90" t="str">
        <f>IF(J54&lt;=K54,"Yes","No")</f>
        <v>Yes</v>
      </c>
    </row>
    <row r="57" spans="1:12" x14ac:dyDescent="0.25">
      <c r="A57" s="61"/>
    </row>
    <row r="58" spans="1:12" x14ac:dyDescent="0.25">
      <c r="A58" s="61"/>
    </row>
    <row r="59" spans="1:12" x14ac:dyDescent="0.25">
      <c r="A59" s="61"/>
    </row>
    <row r="66" spans="1:1" x14ac:dyDescent="0.25">
      <c r="A66" s="61"/>
    </row>
  </sheetData>
  <protectedRanges>
    <protectedRange password="F31C" sqref="J3:K3 H4:H5 K4:K5" name="Logo"/>
    <protectedRange password="F31C" sqref="P1:P7" name="Logo_1"/>
  </protectedRanges>
  <mergeCells count="16">
    <mergeCell ref="H51:I51"/>
    <mergeCell ref="H52:I52"/>
    <mergeCell ref="H53:I53"/>
    <mergeCell ref="H54:I54"/>
    <mergeCell ref="A46:L46"/>
    <mergeCell ref="A47:L47"/>
    <mergeCell ref="A48:C49"/>
    <mergeCell ref="H48:I49"/>
    <mergeCell ref="L48:L49"/>
    <mergeCell ref="H50:I50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2020-05-25T01:19:17Z</dcterms:created>
  <dcterms:modified xsi:type="dcterms:W3CDTF">2020-05-25T01:19:29Z</dcterms:modified>
</cp:coreProperties>
</file>