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C6BB1BD8-5B7B-414B-872F-95CA6997CA8E}" xr6:coauthVersionLast="47" xr6:coauthVersionMax="47" xr10:uidLastSave="{00000000-0000-0000-0000-000000000000}"/>
  <bookViews>
    <workbookView xWindow="-108" yWindow="-108" windowWidth="23256" windowHeight="12576" xr2:uid="{72203483-42D2-4204-8FD0-ACF75FD17785}"/>
  </bookViews>
  <sheets>
    <sheet name="Kurri Kurri" sheetId="1" r:id="rId1"/>
  </sheets>
  <definedNames>
    <definedName name="HWA">"HWA logo"</definedName>
    <definedName name="_xlnm.Print_Area" localSheetId="0">'Kurri Kurri'!$A$1:$Q$55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P20" i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48" authorId="0" shapeId="0" xr:uid="{7D08EEE4-C15B-478E-8C18-58A0D45ED51F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<sst xmlns="http://schemas.openxmlformats.org/spreadsheetml/2006/main" count="319" uniqueCount="89">
  <si>
    <t>KURRI KURRI WASTEWATER TREATMENT WORKS - MONTHLY POLLUTION MONITORING SUMMARY - MARCH 2024</t>
  </si>
  <si>
    <t>Environment Protection Licence No. 1767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</si>
  <si>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</si>
  <si>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</si>
  <si>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</si>
  <si>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</si>
  <si>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</si>
  <si>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</si>
  <si>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</si>
  <si>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</si>
  <si>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</si>
  <si>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</si>
  <si>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</si>
  <si>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</si>
  <si>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</si>
  <si>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</si>
  <si>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</si>
  <si>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</si>
  <si>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</si>
  <si>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</si>
  <si>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</si>
  <si>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</si>
  <si>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</si>
  <si>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</si>
  <si>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</si>
  <si>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</si>
  <si>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</si>
  <si>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</si>
  <si>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</si>
  <si>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</si>
  <si>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</si>
  <si>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</si>
  <si>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</si>
  <si>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</si>
  <si>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</si>
  <si>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</si>
  <si>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</si>
  <si>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</si>
  <si>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</si>
  <si>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</si>
  <si>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</si>
  <si>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</si>
  <si>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</si>
  <si>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</si>
  <si>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</si>
  <si>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</si>
  <si>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~8</t>
  </si>
  <si>
    <t>Nitrogen (ammonia)</t>
  </si>
  <si>
    <t>Ammonia</t>
  </si>
  <si>
    <t>&lt;0.05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</si>
  <si>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</si>
  <si>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</si>
  <si>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</si>
  <si>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</si>
  <si>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</si>
  <si>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</si>
  <si>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</si>
  <si>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</si>
  <si>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</si>
  <si>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</si>
  <si>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</si>
  <si>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</si>
  <si>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</si>
  <si>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</si>
  <si>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</si>
  <si>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</si>
  <si>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</si>
  <si>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</si>
  <si>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</si>
  <si>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</si>
  <si>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</si>
  <si>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</si>
  <si>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</si>
  <si>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</si>
  <si>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</si>
  <si>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</si>
  <si>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</si>
  <si>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</si>
  <si>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</si>
  <si>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</si>
  <si>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</si>
  <si>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storm storage pond</t>
  </si>
  <si>
    <t>kilolitres per day</t>
  </si>
  <si>
    <t>Continuous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</si>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</sst>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2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3" applyBorder="1" applyAlignment="1">
      <alignment horizontal="center" vertical="center"/>
    </xf>
    <xf numFmtId="165" fontId="1" fillId="0" borderId="11" xfId="3" applyNumberFormat="1" applyBorder="1" applyAlignment="1">
      <alignment horizontal="center" vertical="center"/>
    </xf>
    <xf numFmtId="1" fontId="1" fillId="0" borderId="11" xfId="3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2" fontId="1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0" fillId="3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11" xfId="3" applyNumberFormat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7" fontId="1" fillId="0" borderId="11" xfId="3" applyNumberFormat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3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4" applyAlignment="1">
      <alignment horizontal="left" vertical="top" wrapText="1"/>
    </xf>
    <xf numFmtId="0" fontId="0" fillId="5" borderId="0" xfId="0" applyFill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5" applyFill="1" applyBorder="1" applyAlignment="1">
      <alignment horizontal="center"/>
    </xf>
    <xf numFmtId="0" fontId="1" fillId="0" borderId="12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2"/>
    <xf numFmtId="3" fontId="0" fillId="0" borderId="11" xfId="0" applyNumberForma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10" xfId="2" xr:uid="{F716B4D9-0BAE-43A4-9D7B-AE3DD53264E8}"/>
    <cellStyle name="Normal 102" xfId="3" xr:uid="{0F0857D3-8A53-4A5A-A533-BCFB52A0C295}"/>
    <cellStyle name="Normal 114" xfId="5" xr:uid="{DAFE5AA5-B266-4FE1-918C-34527FD472FD}"/>
    <cellStyle name="Normal 131" xfId="4" xr:uid="{46F552E5-5E2D-4531-B6ED-CA6B9BFDA1A7}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1812290</xdr:colOff>
      <xdr:row>6</xdr:row>
      <xdr:rowOff>84455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429175-17C6-4ACE-824C-EC23CC848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55065" cy="1162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9061-A33F-463F-ABF3-75078152B950}">
  <dimension ref="A1:Z356"/>
  <sheetViews>
    <sheetView tabSelected="1" zoomScale="85" zoomScaleNormal="85" zoomScaleSheetLayoutView="120" workbookViewId="0">
      <selection activeCell="G10" sqref="G10"/>
    </sheetView>
  </sheetViews>
  <sheetFormatPr defaultRowHeight="13.2" x14ac:dyDescent="0.25"/>
  <cols>
    <col min="1" max="1" width="32.21875" customWidth="1"/>
    <col min="2" max="2" width="22.77734375" hidden="1" customWidth="1"/>
    <col min="3" max="3" width="30.77734375" customWidth="1"/>
    <col min="4" max="4" width="16.77734375" hidden="1" customWidth="1"/>
    <col min="5" max="5" width="24.77734375" customWidth="1"/>
    <col min="6" max="6" width="26.44140625" hidden="1" customWidth="1"/>
    <col min="7" max="7" width="25" customWidth="1"/>
    <col min="8" max="11" width="13.44140625" customWidth="1"/>
    <col min="12" max="12" width="11.77734375" customWidth="1"/>
    <col min="13" max="13" width="10.21875" customWidth="1"/>
    <col min="14" max="15" width="11.21875" customWidth="1"/>
    <col min="16" max="16" width="13.44140625" customWidth="1"/>
    <col min="18" max="18" width="25.21875" customWidth="1"/>
  </cols>
  <sheetData>
    <row r="1" spans="1:26" ht="17.399999999999999" x14ac:dyDescent="0.3">
      <c r="C1" s="1" t="s">
        <v>0</v>
      </c>
      <c r="D1" s="1"/>
    </row>
    <row r="2" spans="1:26" ht="17.399999999999999" x14ac:dyDescent="0.3">
      <c r="A2" s="1"/>
      <c r="B2" s="1"/>
      <c r="S2" s="2"/>
    </row>
    <row r="3" spans="1:26" ht="15" x14ac:dyDescent="0.25">
      <c r="C3" s="3" t="s">
        <v>1</v>
      </c>
      <c r="D3" s="3"/>
      <c r="J3" s="4" t="s">
        <v>2</v>
      </c>
      <c r="K3" s="2" t="s">
        <v>3</v>
      </c>
    </row>
    <row r="4" spans="1:26" x14ac:dyDescent="0.25">
      <c r="C4" s="5" t="s">
        <v>4</v>
      </c>
      <c r="D4" s="6"/>
      <c r="E4" s="7"/>
      <c r="K4" s="2" t="s">
        <v>5</v>
      </c>
    </row>
    <row r="5" spans="1:26" x14ac:dyDescent="0.25">
      <c r="C5" t="s">
        <v>6</v>
      </c>
      <c r="D5" s="2"/>
      <c r="K5" s="2" t="s">
        <v>7</v>
      </c>
    </row>
    <row r="8" spans="1:26" ht="15.6" x14ac:dyDescent="0.3">
      <c r="A8" s="8" t="s">
        <v>8</v>
      </c>
      <c r="B8" s="8"/>
    </row>
    <row r="9" spans="1:26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26" s="15" customForma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</row>
    <row r="11" spans="1:26" s="15" customFormat="1" x14ac:dyDescent="0.25">
      <c r="A11" s="9"/>
      <c r="B11" s="9"/>
      <c r="C11" s="19"/>
      <c r="D11" s="19"/>
      <c r="E11" s="19"/>
      <c r="F11" s="19"/>
      <c r="G11" s="20" t="s">
        <v>12</v>
      </c>
      <c r="H11" s="21" t="s">
        <v>13</v>
      </c>
      <c r="I11" s="22"/>
      <c r="J11" s="22"/>
      <c r="K11" s="23"/>
      <c r="L11" s="23"/>
      <c r="M11" s="23"/>
      <c r="N11" s="23"/>
      <c r="O11" s="23"/>
      <c r="P11" s="23"/>
      <c r="Q11" s="14"/>
    </row>
    <row r="12" spans="1:26" s="15" customFormat="1" x14ac:dyDescent="0.25">
      <c r="A12" s="16"/>
      <c r="B12" s="16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  <c r="Q12" s="14"/>
    </row>
    <row r="13" spans="1:26" s="15" customFormat="1" ht="12.75" customHeight="1" x14ac:dyDescent="0.25">
      <c r="A13" s="16"/>
      <c r="B13" s="16"/>
      <c r="C13" s="24" t="s">
        <v>15</v>
      </c>
      <c r="D13" s="16"/>
      <c r="E13" s="16" t="s">
        <v>16</v>
      </c>
      <c r="F13" s="16"/>
      <c r="G13" s="25"/>
      <c r="H13" s="19"/>
      <c r="I13" s="30" t="s">
        <v>17</v>
      </c>
      <c r="J13" s="9" t="s">
        <v>18</v>
      </c>
      <c r="K13" s="19"/>
      <c r="L13" s="9" t="s">
        <v>19</v>
      </c>
      <c r="M13" s="9" t="s">
        <v>20</v>
      </c>
      <c r="N13" s="9" t="s">
        <v>21</v>
      </c>
      <c r="O13" s="9" t="s">
        <v>21</v>
      </c>
      <c r="P13" s="9" t="s">
        <v>22</v>
      </c>
      <c r="Q13" s="14"/>
    </row>
    <row r="14" spans="1:26" s="15" customForma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1" t="s">
        <v>31</v>
      </c>
      <c r="Q14" s="34"/>
      <c r="R14"/>
      <c r="S14"/>
    </row>
    <row r="15" spans="1:26" ht="15" customHeight="1" x14ac:dyDescent="0.25">
      <c r="A15" s="35" t="s">
        <v>32</v>
      </c>
      <c r="B15" s="35" t="s">
        <v>33</v>
      </c>
      <c r="C15" s="36" t="s">
        <v>34</v>
      </c>
      <c r="D15" s="36" t="s">
        <v>35</v>
      </c>
      <c r="E15" s="37" t="s">
        <v>36</v>
      </c>
      <c r="F15" s="37" t="s">
        <v>37</v>
      </c>
      <c r="G15" s="38">
        <v>4</v>
      </c>
      <c r="H15" s="39" t="s">
        <v>38</v>
      </c>
      <c r="I15" s="40">
        <v>2.25</v>
      </c>
      <c r="J15" s="40" t="s">
        <v>38</v>
      </c>
      <c r="K15" s="40">
        <v>3</v>
      </c>
      <c r="L15" s="36" t="s">
        <v>39</v>
      </c>
      <c r="M15" s="36" t="s">
        <v>39</v>
      </c>
      <c r="N15" s="36" t="s">
        <v>39</v>
      </c>
      <c r="O15" s="36" t="s">
        <v>39</v>
      </c>
      <c r="P15" s="38" t="s">
        <v>39</v>
      </c>
      <c r="R15" s="41"/>
      <c r="S15" s="42"/>
      <c r="T15" s="43"/>
      <c r="V15" s="42"/>
      <c r="W15" s="44"/>
      <c r="X15" s="44"/>
      <c r="Y15" s="44"/>
      <c r="Z15" s="44"/>
    </row>
    <row r="16" spans="1:26" ht="15" customHeight="1" x14ac:dyDescent="0.25">
      <c r="A16" s="35" t="s">
        <v>40</v>
      </c>
      <c r="B16" s="35" t="s">
        <v>41</v>
      </c>
      <c r="C16" s="36" t="s">
        <v>42</v>
      </c>
      <c r="D16" s="36" t="s">
        <v>43</v>
      </c>
      <c r="E16" s="37" t="s">
        <v>44</v>
      </c>
      <c r="F16" s="37" t="s">
        <v>45</v>
      </c>
      <c r="G16" s="38">
        <v>1</v>
      </c>
      <c r="H16" s="45" t="s">
        <v>46</v>
      </c>
      <c r="I16" s="45" t="s">
        <v>46</v>
      </c>
      <c r="J16" s="45" t="s">
        <v>46</v>
      </c>
      <c r="K16" s="45" t="s">
        <v>46</v>
      </c>
      <c r="L16" s="36" t="s">
        <v>39</v>
      </c>
      <c r="M16" s="36" t="s">
        <v>39</v>
      </c>
      <c r="N16" s="36" t="s">
        <v>39</v>
      </c>
      <c r="O16" s="36" t="s">
        <v>39</v>
      </c>
      <c r="P16" s="38" t="s">
        <v>39</v>
      </c>
      <c r="R16" s="41"/>
      <c r="S16" s="42"/>
      <c r="T16" s="43"/>
      <c r="V16" s="42"/>
      <c r="W16" s="43"/>
      <c r="X16" s="43"/>
      <c r="Y16" s="43"/>
      <c r="Z16" s="43"/>
    </row>
    <row r="17" spans="1:26" ht="15" customHeight="1" x14ac:dyDescent="0.25">
      <c r="A17" s="46" t="s">
        <v>47</v>
      </c>
      <c r="B17" s="46" t="s">
        <v>48</v>
      </c>
      <c r="C17" s="36" t="s">
        <v>34</v>
      </c>
      <c r="D17" s="36" t="s">
        <v>35</v>
      </c>
      <c r="E17" s="47" t="s">
        <v>44</v>
      </c>
      <c r="F17" s="47" t="s">
        <v>45</v>
      </c>
      <c r="G17" s="38">
        <v>1</v>
      </c>
      <c r="H17" s="48" t="s">
        <v>49</v>
      </c>
      <c r="I17" s="48" t="s">
        <v>49</v>
      </c>
      <c r="J17" s="48" t="s">
        <v>49</v>
      </c>
      <c r="K17" s="48" t="s">
        <v>49</v>
      </c>
      <c r="L17" s="36" t="s">
        <v>39</v>
      </c>
      <c r="M17" s="36" t="s">
        <v>39</v>
      </c>
      <c r="N17" s="36" t="s">
        <v>39</v>
      </c>
      <c r="O17" s="36" t="s">
        <v>39</v>
      </c>
      <c r="P17" s="38" t="s">
        <v>39</v>
      </c>
      <c r="R17" s="49"/>
      <c r="S17" s="42"/>
      <c r="T17" s="43"/>
      <c r="V17" s="42"/>
      <c r="W17" s="50"/>
      <c r="X17" s="50"/>
      <c r="Y17" s="50"/>
      <c r="Z17" s="50"/>
    </row>
    <row r="18" spans="1:26" ht="15" customHeight="1" x14ac:dyDescent="0.25">
      <c r="A18" s="46" t="s">
        <v>50</v>
      </c>
      <c r="B18" s="35" t="s">
        <v>51</v>
      </c>
      <c r="C18" s="36" t="s">
        <v>34</v>
      </c>
      <c r="D18" s="36" t="s">
        <v>35</v>
      </c>
      <c r="E18" s="47" t="s">
        <v>44</v>
      </c>
      <c r="F18" s="47" t="s">
        <v>45</v>
      </c>
      <c r="G18" s="38">
        <v>1</v>
      </c>
      <c r="H18" s="51">
        <v>7.64</v>
      </c>
      <c r="I18" s="51">
        <v>7.64</v>
      </c>
      <c r="J18" s="51">
        <v>7.64</v>
      </c>
      <c r="K18" s="51">
        <v>7.64</v>
      </c>
      <c r="L18" s="36" t="s">
        <v>39</v>
      </c>
      <c r="M18" s="36" t="s">
        <v>39</v>
      </c>
      <c r="N18" s="36" t="s">
        <v>39</v>
      </c>
      <c r="O18" s="36" t="s">
        <v>39</v>
      </c>
      <c r="P18" s="38" t="s">
        <v>39</v>
      </c>
      <c r="R18" s="41"/>
      <c r="S18" s="42"/>
      <c r="T18" s="43"/>
      <c r="V18" s="42"/>
      <c r="W18" s="52"/>
      <c r="X18" s="52"/>
      <c r="Y18" s="52"/>
      <c r="Z18" s="52"/>
    </row>
    <row r="19" spans="1:26" ht="15" customHeight="1" x14ac:dyDescent="0.25">
      <c r="A19" s="46" t="s">
        <v>52</v>
      </c>
      <c r="B19" s="46" t="s">
        <v>53</v>
      </c>
      <c r="C19" s="36" t="s">
        <v>34</v>
      </c>
      <c r="D19" s="36" t="s">
        <v>35</v>
      </c>
      <c r="E19" s="47" t="s">
        <v>54</v>
      </c>
      <c r="F19" s="47" t="s">
        <v>55</v>
      </c>
      <c r="G19" s="38">
        <v>2</v>
      </c>
      <c r="H19" s="39" t="s">
        <v>38</v>
      </c>
      <c r="I19" s="39" t="s">
        <v>38</v>
      </c>
      <c r="J19" s="39" t="s">
        <v>38</v>
      </c>
      <c r="K19" s="39" t="s">
        <v>38</v>
      </c>
      <c r="L19" s="36" t="s">
        <v>39</v>
      </c>
      <c r="M19" s="36" t="s">
        <v>39</v>
      </c>
      <c r="N19" s="36" t="s">
        <v>39</v>
      </c>
      <c r="O19" s="36" t="s">
        <v>39</v>
      </c>
      <c r="P19" s="38" t="s">
        <v>39</v>
      </c>
      <c r="R19" s="49"/>
      <c r="S19" s="42"/>
      <c r="T19" s="53"/>
      <c r="V19" s="42"/>
      <c r="W19" s="43"/>
      <c r="X19" s="43"/>
      <c r="Y19" s="43"/>
      <c r="Z19" s="43"/>
    </row>
    <row r="20" spans="1:26" ht="15" customHeight="1" x14ac:dyDescent="0.25">
      <c r="A20" s="46" t="s">
        <v>56</v>
      </c>
      <c r="B20" s="46" t="s">
        <v>56</v>
      </c>
      <c r="C20" s="37" t="s">
        <v>56</v>
      </c>
      <c r="D20" s="36" t="s">
        <v>56</v>
      </c>
      <c r="E20" s="47" t="s">
        <v>36</v>
      </c>
      <c r="F20" s="47" t="s">
        <v>37</v>
      </c>
      <c r="G20" s="38">
        <v>4</v>
      </c>
      <c r="H20" s="54">
        <v>7.16</v>
      </c>
      <c r="I20" s="54">
        <v>7.3375000000000004</v>
      </c>
      <c r="J20" s="54">
        <v>7.3949999999999996</v>
      </c>
      <c r="K20" s="54">
        <v>7.4</v>
      </c>
      <c r="L20" s="36" t="s">
        <v>39</v>
      </c>
      <c r="M20" s="36" t="s">
        <v>39</v>
      </c>
      <c r="N20" s="55" t="s">
        <v>57</v>
      </c>
      <c r="O20" s="56" t="str">
        <f>TEXT(H20,"0.00")&amp;" - "&amp;TEXT(K20,"0.00")</f>
        <v>7.16 - 7.40</v>
      </c>
      <c r="P20" s="38" t="str">
        <f>IF(AND(H20&gt;=6.5,K20&lt;=8.5),"Yes","No")</f>
        <v>Yes</v>
      </c>
      <c r="R20" s="49"/>
      <c r="S20" s="43"/>
      <c r="T20" s="53"/>
      <c r="V20" s="42"/>
      <c r="W20" s="52"/>
      <c r="X20" s="52"/>
      <c r="Y20" s="52"/>
      <c r="Z20" s="52"/>
    </row>
    <row r="21" spans="1:26" ht="15" customHeight="1" x14ac:dyDescent="0.25">
      <c r="A21" s="46" t="s">
        <v>58</v>
      </c>
      <c r="B21" s="35" t="s">
        <v>59</v>
      </c>
      <c r="C21" s="36" t="s">
        <v>34</v>
      </c>
      <c r="D21" s="36" t="s">
        <v>35</v>
      </c>
      <c r="E21" s="47" t="s">
        <v>36</v>
      </c>
      <c r="F21" s="47" t="s">
        <v>37</v>
      </c>
      <c r="G21" s="38">
        <v>4</v>
      </c>
      <c r="H21" s="54">
        <v>0.02</v>
      </c>
      <c r="I21" s="57">
        <v>2.6249999999999999E-2</v>
      </c>
      <c r="J21" s="57">
        <v>2.7E-2</v>
      </c>
      <c r="K21" s="57">
        <v>3.1E-2</v>
      </c>
      <c r="L21" s="36" t="s">
        <v>39</v>
      </c>
      <c r="M21" s="36" t="s">
        <v>39</v>
      </c>
      <c r="N21" s="36" t="s">
        <v>39</v>
      </c>
      <c r="O21" s="36" t="s">
        <v>39</v>
      </c>
      <c r="P21" s="38" t="s">
        <v>39</v>
      </c>
      <c r="R21" s="49"/>
      <c r="S21" s="42"/>
      <c r="T21" s="53"/>
      <c r="V21" s="42"/>
      <c r="W21" s="50"/>
      <c r="X21" s="50"/>
      <c r="Y21" s="50"/>
      <c r="Z21" s="50"/>
    </row>
    <row r="22" spans="1:26" ht="15" customHeight="1" x14ac:dyDescent="0.25">
      <c r="A22" s="46" t="s">
        <v>60</v>
      </c>
      <c r="B22" s="58" t="s">
        <v>61</v>
      </c>
      <c r="C22" s="36" t="s">
        <v>34</v>
      </c>
      <c r="D22" s="36" t="s">
        <v>35</v>
      </c>
      <c r="E22" s="47" t="s">
        <v>36</v>
      </c>
      <c r="F22" s="47" t="s">
        <v>37</v>
      </c>
      <c r="G22" s="38">
        <v>4</v>
      </c>
      <c r="H22" s="39" t="s">
        <v>62</v>
      </c>
      <c r="I22" s="40">
        <v>1.5</v>
      </c>
      <c r="J22" s="40" t="s">
        <v>62</v>
      </c>
      <c r="K22" s="40">
        <v>3</v>
      </c>
      <c r="L22" s="36" t="s">
        <v>39</v>
      </c>
      <c r="M22" s="36" t="s">
        <v>39</v>
      </c>
      <c r="N22" s="36" t="s">
        <v>39</v>
      </c>
      <c r="O22" s="36" t="s">
        <v>39</v>
      </c>
      <c r="P22" s="38" t="s">
        <v>39</v>
      </c>
      <c r="R22" s="49"/>
      <c r="S22" s="42"/>
      <c r="T22" s="53"/>
      <c r="V22" s="42"/>
      <c r="W22" s="44"/>
      <c r="X22" s="44"/>
      <c r="Y22" s="44"/>
      <c r="Z22" s="44"/>
    </row>
    <row r="23" spans="1:26" x14ac:dyDescent="0.25">
      <c r="H23" s="59"/>
    </row>
    <row r="26" spans="1:26" x14ac:dyDescent="0.25">
      <c r="A26" s="9" t="s">
        <v>63</v>
      </c>
      <c r="B26" s="9"/>
      <c r="C26" s="10" t="s">
        <v>64</v>
      </c>
      <c r="D26" s="11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2"/>
      <c r="Q26" s="14"/>
      <c r="R26" s="15"/>
      <c r="S26" s="15"/>
    </row>
    <row r="27" spans="1:26" s="15" customFormat="1" x14ac:dyDescent="0.25">
      <c r="A27" s="16" t="s">
        <v>65</v>
      </c>
      <c r="B27" s="16"/>
      <c r="C27" s="16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4"/>
    </row>
    <row r="28" spans="1:26" s="15" customFormat="1" x14ac:dyDescent="0.25">
      <c r="A28" s="9"/>
      <c r="B28" s="9"/>
      <c r="C28" s="19"/>
      <c r="D28" s="19"/>
      <c r="E28" s="19"/>
      <c r="F28" s="19"/>
      <c r="G28" s="20" t="s">
        <v>66</v>
      </c>
      <c r="H28" s="21" t="s">
        <v>13</v>
      </c>
      <c r="I28" s="22"/>
      <c r="J28" s="22"/>
      <c r="K28" s="23"/>
      <c r="L28" s="23"/>
      <c r="M28" s="23"/>
      <c r="N28" s="23"/>
      <c r="O28" s="23"/>
      <c r="P28" s="23"/>
      <c r="Q28" s="14"/>
    </row>
    <row r="29" spans="1:26" s="15" customFormat="1" x14ac:dyDescent="0.25">
      <c r="A29" s="16"/>
      <c r="B29" s="16"/>
      <c r="C29" s="24"/>
      <c r="D29" s="24"/>
      <c r="E29" s="24"/>
      <c r="F29" s="24"/>
      <c r="G29" s="25"/>
      <c r="H29" s="26" t="s">
        <v>14</v>
      </c>
      <c r="I29" s="27"/>
      <c r="J29" s="27"/>
      <c r="K29" s="28"/>
      <c r="L29" s="28"/>
      <c r="M29" s="28"/>
      <c r="N29" s="28"/>
      <c r="O29" s="28"/>
      <c r="P29" s="29"/>
      <c r="Q29" s="14"/>
    </row>
    <row r="30" spans="1:26" s="15" customFormat="1" ht="12.75" customHeight="1" x14ac:dyDescent="0.25">
      <c r="A30" s="16"/>
      <c r="B30" s="16"/>
      <c r="C30" s="24" t="s">
        <v>15</v>
      </c>
      <c r="D30" s="16"/>
      <c r="E30" s="16" t="s">
        <v>16</v>
      </c>
      <c r="F30" s="16"/>
      <c r="G30" s="25"/>
      <c r="H30" s="19"/>
      <c r="I30" s="30" t="s">
        <v>17</v>
      </c>
      <c r="J30" s="9" t="s">
        <v>18</v>
      </c>
      <c r="K30" s="19"/>
      <c r="L30" s="9" t="s">
        <v>19</v>
      </c>
      <c r="M30" s="9" t="s">
        <v>20</v>
      </c>
      <c r="N30" s="9" t="s">
        <v>21</v>
      </c>
      <c r="O30" s="9" t="s">
        <v>21</v>
      </c>
      <c r="P30" s="9" t="s">
        <v>22</v>
      </c>
      <c r="Q30" s="14"/>
    </row>
    <row r="31" spans="1:26" s="15" customFormat="1" x14ac:dyDescent="0.25">
      <c r="A31" s="31" t="s">
        <v>23</v>
      </c>
      <c r="B31" s="31"/>
      <c r="C31" s="32" t="s">
        <v>24</v>
      </c>
      <c r="D31" s="31"/>
      <c r="E31" s="31" t="s">
        <v>25</v>
      </c>
      <c r="F31" s="31"/>
      <c r="G31" s="33"/>
      <c r="H31" s="32" t="s">
        <v>26</v>
      </c>
      <c r="I31" s="32" t="s">
        <v>27</v>
      </c>
      <c r="J31" s="32" t="s">
        <v>27</v>
      </c>
      <c r="K31" s="32" t="s">
        <v>28</v>
      </c>
      <c r="L31" s="31" t="s">
        <v>29</v>
      </c>
      <c r="M31" s="31" t="s">
        <v>30</v>
      </c>
      <c r="N31" s="31" t="s">
        <v>29</v>
      </c>
      <c r="O31" s="31" t="s">
        <v>30</v>
      </c>
      <c r="P31" s="31" t="s">
        <v>31</v>
      </c>
      <c r="Q31" s="34"/>
      <c r="R31"/>
      <c r="S31"/>
    </row>
    <row r="32" spans="1:26" ht="15" customHeight="1" x14ac:dyDescent="0.25">
      <c r="A32" s="35" t="s">
        <v>32</v>
      </c>
      <c r="B32" s="35" t="s">
        <v>33</v>
      </c>
      <c r="C32" s="36" t="s">
        <v>34</v>
      </c>
      <c r="D32" s="36" t="s">
        <v>35</v>
      </c>
      <c r="E32" s="37" t="s">
        <v>67</v>
      </c>
      <c r="F32" s="37"/>
      <c r="G32" s="36" t="s">
        <v>68</v>
      </c>
      <c r="H32" s="60" t="s">
        <v>68</v>
      </c>
      <c r="I32" s="60" t="s">
        <v>68</v>
      </c>
      <c r="J32" s="60" t="s">
        <v>68</v>
      </c>
      <c r="K32" s="60" t="s">
        <v>68</v>
      </c>
      <c r="L32" s="37" t="s">
        <v>39</v>
      </c>
      <c r="M32" s="37" t="s">
        <v>39</v>
      </c>
      <c r="N32" s="37" t="s">
        <v>39</v>
      </c>
      <c r="O32" s="36" t="s">
        <v>39</v>
      </c>
      <c r="P32" s="61" t="s">
        <v>39</v>
      </c>
      <c r="R32" s="41"/>
    </row>
    <row r="33" spans="1:18" ht="15" customHeight="1" x14ac:dyDescent="0.3">
      <c r="A33" s="35" t="s">
        <v>69</v>
      </c>
      <c r="B33" s="35" t="s">
        <v>69</v>
      </c>
      <c r="C33" s="62" t="s">
        <v>70</v>
      </c>
      <c r="D33" s="36" t="s">
        <v>71</v>
      </c>
      <c r="E33" s="37" t="s">
        <v>67</v>
      </c>
      <c r="F33" s="37"/>
      <c r="G33" s="36" t="s">
        <v>68</v>
      </c>
      <c r="H33" s="63" t="s">
        <v>68</v>
      </c>
      <c r="I33" s="63" t="s">
        <v>68</v>
      </c>
      <c r="J33" s="63" t="s">
        <v>68</v>
      </c>
      <c r="K33" s="63" t="s">
        <v>68</v>
      </c>
      <c r="L33" s="37" t="s">
        <v>39</v>
      </c>
      <c r="M33" s="37" t="s">
        <v>39</v>
      </c>
      <c r="N33" s="37" t="s">
        <v>39</v>
      </c>
      <c r="O33" s="37" t="s">
        <v>39</v>
      </c>
      <c r="P33" s="61" t="s">
        <v>39</v>
      </c>
      <c r="R33" s="41"/>
    </row>
    <row r="34" spans="1:18" ht="15" customHeight="1" x14ac:dyDescent="0.25">
      <c r="A34" s="46" t="s">
        <v>47</v>
      </c>
      <c r="B34" s="46" t="s">
        <v>48</v>
      </c>
      <c r="C34" s="36" t="s">
        <v>34</v>
      </c>
      <c r="D34" s="36" t="s">
        <v>35</v>
      </c>
      <c r="E34" s="37" t="s">
        <v>67</v>
      </c>
      <c r="F34" s="37"/>
      <c r="G34" s="36" t="s">
        <v>68</v>
      </c>
      <c r="H34" s="64" t="s">
        <v>68</v>
      </c>
      <c r="I34" s="64" t="s">
        <v>68</v>
      </c>
      <c r="J34" s="64" t="s">
        <v>68</v>
      </c>
      <c r="K34" s="64" t="s">
        <v>68</v>
      </c>
      <c r="L34" s="37" t="s">
        <v>39</v>
      </c>
      <c r="M34" s="37" t="s">
        <v>39</v>
      </c>
      <c r="N34" s="37" t="s">
        <v>39</v>
      </c>
      <c r="O34" s="37" t="s">
        <v>39</v>
      </c>
      <c r="P34" s="61" t="s">
        <v>39</v>
      </c>
      <c r="R34" s="49"/>
    </row>
    <row r="35" spans="1:18" ht="15" customHeight="1" x14ac:dyDescent="0.25">
      <c r="A35" s="35" t="s">
        <v>50</v>
      </c>
      <c r="B35" s="35" t="s">
        <v>51</v>
      </c>
      <c r="C35" s="36" t="s">
        <v>34</v>
      </c>
      <c r="D35" s="36" t="s">
        <v>35</v>
      </c>
      <c r="E35" s="37" t="s">
        <v>67</v>
      </c>
      <c r="F35" s="37"/>
      <c r="G35" s="36" t="s">
        <v>68</v>
      </c>
      <c r="H35" s="64" t="s">
        <v>68</v>
      </c>
      <c r="I35" s="64" t="s">
        <v>68</v>
      </c>
      <c r="J35" s="64" t="s">
        <v>68</v>
      </c>
      <c r="K35" s="64" t="s">
        <v>68</v>
      </c>
      <c r="L35" s="37" t="s">
        <v>39</v>
      </c>
      <c r="M35" s="37" t="s">
        <v>39</v>
      </c>
      <c r="N35" s="37" t="s">
        <v>39</v>
      </c>
      <c r="O35" s="37" t="s">
        <v>39</v>
      </c>
      <c r="P35" s="61" t="s">
        <v>39</v>
      </c>
      <c r="R35" s="41"/>
    </row>
    <row r="36" spans="1:18" ht="15" customHeight="1" x14ac:dyDescent="0.25">
      <c r="A36" s="46" t="s">
        <v>52</v>
      </c>
      <c r="B36" s="46" t="s">
        <v>53</v>
      </c>
      <c r="C36" s="36" t="s">
        <v>34</v>
      </c>
      <c r="D36" s="36" t="s">
        <v>35</v>
      </c>
      <c r="E36" s="37" t="s">
        <v>67</v>
      </c>
      <c r="F36" s="37"/>
      <c r="G36" s="36" t="s">
        <v>68</v>
      </c>
      <c r="H36" s="60" t="s">
        <v>68</v>
      </c>
      <c r="I36" s="60" t="s">
        <v>68</v>
      </c>
      <c r="J36" s="60" t="s">
        <v>68</v>
      </c>
      <c r="K36" s="60" t="s">
        <v>68</v>
      </c>
      <c r="L36" s="37" t="s">
        <v>39</v>
      </c>
      <c r="M36" s="37" t="s">
        <v>39</v>
      </c>
      <c r="N36" s="37" t="s">
        <v>39</v>
      </c>
      <c r="O36" s="37" t="s">
        <v>39</v>
      </c>
      <c r="P36" s="61" t="s">
        <v>39</v>
      </c>
      <c r="R36" s="49"/>
    </row>
    <row r="37" spans="1:18" ht="15" customHeight="1" x14ac:dyDescent="0.25">
      <c r="A37" s="46" t="s">
        <v>56</v>
      </c>
      <c r="B37" s="46" t="s">
        <v>56</v>
      </c>
      <c r="C37" s="37" t="s">
        <v>56</v>
      </c>
      <c r="D37" s="65" t="s">
        <v>56</v>
      </c>
      <c r="E37" s="37" t="s">
        <v>67</v>
      </c>
      <c r="F37" s="37"/>
      <c r="G37" s="36" t="s">
        <v>68</v>
      </c>
      <c r="H37" s="66" t="s">
        <v>68</v>
      </c>
      <c r="I37" s="66" t="s">
        <v>68</v>
      </c>
      <c r="J37" s="66" t="s">
        <v>68</v>
      </c>
      <c r="K37" s="66" t="s">
        <v>68</v>
      </c>
      <c r="L37" s="37" t="s">
        <v>39</v>
      </c>
      <c r="M37" s="37" t="s">
        <v>39</v>
      </c>
      <c r="N37" s="37" t="s">
        <v>39</v>
      </c>
      <c r="O37" s="37" t="s">
        <v>39</v>
      </c>
      <c r="P37" s="61" t="s">
        <v>39</v>
      </c>
      <c r="R37" s="49"/>
    </row>
    <row r="38" spans="1:18" ht="15" customHeight="1" x14ac:dyDescent="0.25">
      <c r="A38" s="46" t="s">
        <v>58</v>
      </c>
      <c r="B38" s="35" t="s">
        <v>59</v>
      </c>
      <c r="C38" s="36" t="s">
        <v>34</v>
      </c>
      <c r="D38" s="36" t="s">
        <v>35</v>
      </c>
      <c r="E38" s="37" t="s">
        <v>67</v>
      </c>
      <c r="F38" s="37"/>
      <c r="G38" s="36" t="s">
        <v>68</v>
      </c>
      <c r="H38" s="66" t="s">
        <v>68</v>
      </c>
      <c r="I38" s="66" t="s">
        <v>68</v>
      </c>
      <c r="J38" s="66" t="s">
        <v>68</v>
      </c>
      <c r="K38" s="66" t="s">
        <v>68</v>
      </c>
      <c r="L38" s="37" t="s">
        <v>39</v>
      </c>
      <c r="M38" s="37" t="s">
        <v>39</v>
      </c>
      <c r="N38" s="37" t="s">
        <v>39</v>
      </c>
      <c r="O38" s="37" t="s">
        <v>39</v>
      </c>
      <c r="P38" s="61" t="s">
        <v>39</v>
      </c>
      <c r="R38" s="49"/>
    </row>
    <row r="39" spans="1:18" ht="15" customHeight="1" x14ac:dyDescent="0.25">
      <c r="A39" s="46" t="s">
        <v>60</v>
      </c>
      <c r="B39" s="58" t="s">
        <v>61</v>
      </c>
      <c r="C39" s="36" t="s">
        <v>34</v>
      </c>
      <c r="D39" s="36" t="s">
        <v>35</v>
      </c>
      <c r="E39" s="37" t="s">
        <v>67</v>
      </c>
      <c r="F39" s="37"/>
      <c r="G39" s="36" t="s">
        <v>68</v>
      </c>
      <c r="H39" s="60" t="s">
        <v>68</v>
      </c>
      <c r="I39" s="60" t="s">
        <v>68</v>
      </c>
      <c r="J39" s="60" t="s">
        <v>68</v>
      </c>
      <c r="K39" s="60" t="s">
        <v>68</v>
      </c>
      <c r="L39" s="37" t="s">
        <v>39</v>
      </c>
      <c r="M39" s="37" t="s">
        <v>39</v>
      </c>
      <c r="N39" s="37" t="s">
        <v>39</v>
      </c>
      <c r="O39" s="37" t="s">
        <v>39</v>
      </c>
      <c r="P39" s="61" t="s">
        <v>39</v>
      </c>
      <c r="R39" s="49"/>
    </row>
    <row r="40" spans="1:18" x14ac:dyDescent="0.25">
      <c r="A40" s="67" t="s">
        <v>72</v>
      </c>
      <c r="D40" s="68"/>
    </row>
    <row r="41" spans="1:18" x14ac:dyDescent="0.25">
      <c r="A41" s="69" t="s">
        <v>72</v>
      </c>
      <c r="B41" s="49"/>
    </row>
    <row r="42" spans="1:18" x14ac:dyDescent="0.25">
      <c r="A42" s="70" t="s">
        <v>73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8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8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8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8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8" spans="1:18" ht="15.6" x14ac:dyDescent="0.3">
      <c r="A48" s="8" t="s">
        <v>74</v>
      </c>
      <c r="D48" s="71">
        <v>55</v>
      </c>
      <c r="J48" s="72"/>
      <c r="K48" s="72"/>
    </row>
    <row r="49" spans="1:14" ht="12.75" customHeight="1" x14ac:dyDescent="0.25">
      <c r="A49" s="73" t="s">
        <v>13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26" t="s">
        <v>14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x14ac:dyDescent="0.25">
      <c r="A51" s="75" t="s">
        <v>75</v>
      </c>
      <c r="B51" s="76"/>
      <c r="C51" s="76"/>
      <c r="D51" s="24" t="s">
        <v>76</v>
      </c>
      <c r="E51" s="24" t="s">
        <v>15</v>
      </c>
      <c r="F51" s="16"/>
      <c r="G51" s="16" t="s">
        <v>16</v>
      </c>
      <c r="H51" s="77" t="s">
        <v>77</v>
      </c>
      <c r="I51" s="78"/>
      <c r="J51" s="79" t="s">
        <v>78</v>
      </c>
      <c r="K51" s="79" t="s">
        <v>17</v>
      </c>
      <c r="L51" s="80" t="s">
        <v>28</v>
      </c>
      <c r="M51" s="81" t="s">
        <v>79</v>
      </c>
      <c r="N51" s="82" t="s">
        <v>80</v>
      </c>
    </row>
    <row r="52" spans="1:14" x14ac:dyDescent="0.25">
      <c r="A52" s="83"/>
      <c r="B52" s="84"/>
      <c r="C52" s="84"/>
      <c r="D52" s="32"/>
      <c r="E52" s="32" t="s">
        <v>24</v>
      </c>
      <c r="F52" s="31"/>
      <c r="G52" s="31" t="s">
        <v>25</v>
      </c>
      <c r="H52" s="77"/>
      <c r="I52" s="78"/>
      <c r="J52" s="79"/>
      <c r="K52" s="79"/>
      <c r="L52" s="80"/>
      <c r="M52" s="85" t="s">
        <v>29</v>
      </c>
      <c r="N52" s="86"/>
    </row>
    <row r="53" spans="1:14" ht="12.75" customHeight="1" x14ac:dyDescent="0.25">
      <c r="A53" s="87" t="s">
        <v>81</v>
      </c>
      <c r="B53" s="88"/>
      <c r="C53" s="89"/>
      <c r="D53" s="90">
        <v>7</v>
      </c>
      <c r="E53" s="36" t="s">
        <v>82</v>
      </c>
      <c r="F53" s="91">
        <v>0</v>
      </c>
      <c r="G53" s="62" t="s">
        <v>83</v>
      </c>
      <c r="H53" s="92">
        <v>31</v>
      </c>
      <c r="I53" s="93"/>
      <c r="J53" s="94">
        <v>0</v>
      </c>
      <c r="K53" s="94">
        <v>0</v>
      </c>
      <c r="L53" s="94">
        <v>0</v>
      </c>
      <c r="M53" s="95" t="s">
        <v>39</v>
      </c>
      <c r="N53" s="61" t="s">
        <v>39</v>
      </c>
    </row>
    <row r="54" spans="1:14" s="96" customFormat="1" x14ac:dyDescent="0.25">
      <c r="A54" s="87" t="s">
        <v>84</v>
      </c>
      <c r="B54" s="88"/>
      <c r="C54" s="89"/>
      <c r="D54" s="90">
        <v>4</v>
      </c>
      <c r="E54" s="36" t="s">
        <v>82</v>
      </c>
      <c r="F54" s="91">
        <v>10561</v>
      </c>
      <c r="G54" s="62" t="s">
        <v>83</v>
      </c>
      <c r="H54" s="92">
        <v>31</v>
      </c>
      <c r="I54" s="93"/>
      <c r="J54" s="94">
        <v>3207</v>
      </c>
      <c r="K54" s="94">
        <v>4213</v>
      </c>
      <c r="L54" s="94">
        <v>5258</v>
      </c>
      <c r="M54" s="95">
        <v>38000</v>
      </c>
      <c r="N54" s="61" t="str">
        <f>IF(L54&lt;=M54,"Yes","No")</f>
        <v>Yes</v>
      </c>
    </row>
    <row r="76" spans="2:2" x14ac:dyDescent="0.25">
      <c r="B76" t="s">
        <v>85</v>
      </c>
    </row>
    <row r="95" spans="2:2" x14ac:dyDescent="0.25">
      <c r="B95" t="s">
        <v>85</v>
      </c>
    </row>
    <row r="110" spans="1:1" x14ac:dyDescent="0.25">
      <c r="A110" t="s">
        <v>86</v>
      </c>
    </row>
    <row r="111" spans="1:1" x14ac:dyDescent="0.25">
      <c r="A111" t="s">
        <v>87</v>
      </c>
    </row>
    <row r="112" spans="1:1" x14ac:dyDescent="0.25">
      <c r="A112" t="s">
        <v>88</v>
      </c>
    </row>
    <row r="354" spans="13:13" x14ac:dyDescent="0.25">
      <c r="M354" s="95">
        <v>15500</v>
      </c>
    </row>
    <row r="355" spans="13:13" x14ac:dyDescent="0.25">
      <c r="M355" s="97" t="s">
        <v>39</v>
      </c>
    </row>
    <row r="356" spans="13:13" x14ac:dyDescent="0.25">
      <c r="M356" s="97" t="s">
        <v>39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conditionalFormatting sqref="G15:G22">
    <cfRule type="expression" dxfId="6" priority="7">
      <formula>AND(OR($E15="2 times a year",$E15="Yearly",$E15="Monthly"),AND($G15&lt;&gt;1,$G15&lt;&gt;"-"))</formula>
    </cfRule>
  </conditionalFormatting>
  <conditionalFormatting sqref="J53:J54">
    <cfRule type="expression" dxfId="5" priority="6">
      <formula>AND($H53&gt;0,OR($J53&gt;$K53,$J53&gt;$L53))</formula>
    </cfRule>
  </conditionalFormatting>
  <conditionalFormatting sqref="K53:K54">
    <cfRule type="expression" dxfId="4" priority="5">
      <formula>AND($H53&gt;0,OR($J53&gt;$K53,$K53&gt;$L53))</formula>
    </cfRule>
  </conditionalFormatting>
  <conditionalFormatting sqref="P15:P19 P21:P22">
    <cfRule type="containsText" dxfId="3" priority="1" operator="containsText" text="Yes">
      <formula>NOT(ISERROR(SEARCH("Yes",P15)))</formula>
    </cfRule>
    <cfRule type="containsText" dxfId="2" priority="2" operator="containsText" text="No">
      <formula>NOT(ISERROR(SEARCH("No",P15)))</formula>
    </cfRule>
  </conditionalFormatting>
  <conditionalFormatting sqref="P32:P39">
    <cfRule type="containsText" dxfId="1" priority="3" operator="containsText" text="Yes">
      <formula>NOT(ISERROR(SEARCH("Yes",P32)))</formula>
    </cfRule>
    <cfRule type="containsText" dxfId="0" priority="4" operator="containsText" text="No">
      <formula>NOT(ISERROR(SEARCH("No",P32)))</formula>
    </cfRule>
  </conditionalFormatting>
  <pageMargins left="0.70866141732283472" right="0.31496062992125984" top="0.74803149606299213" bottom="0.74803149606299213" header="0.31496062992125984" footer="0.31496062992125984"/>
  <pageSetup paperSize="9" scale="59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2024-04-19T07:41:34Z</dcterms:created>
  <dcterms:modified xsi:type="dcterms:W3CDTF">2024-04-19T07:41:56Z</dcterms:modified>
</cp:coreProperties>
</file>