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P:\SYSTEM OPERATIONS DIVISION\EPA POLLUTION MONITORING WEBSITE PUBLISHING DATA (HW2006-1442-45)\2025\Monthly\November 2025\"/>
    </mc:Choice>
  </mc:AlternateContent>
  <xr:revisionPtr revIDLastSave="0" documentId="13_ncr:1_{C78FB381-835D-417F-B6CD-0A1DEEEBB812}" xr6:coauthVersionLast="47" xr6:coauthVersionMax="47" xr10:uidLastSave="{00000000-0000-0000-0000-000000000000}"/>
  <bookViews>
    <workbookView xWindow="28680" yWindow="-120" windowWidth="29040" windowHeight="15720" xr2:uid="{31DA65A7-2461-4A7D-864B-BC08082769A9}"/>
  </bookViews>
  <sheets>
    <sheet name="Kearsley" sheetId="1" r:id="rId1"/>
  </sheets>
  <definedNames>
    <definedName name="HWA">"HWA logo"</definedName>
    <definedName name="_xlnm.Print_Area" localSheetId="0">Kearsley!$A$1:$P$62</definedName>
    <definedName name="Z_12CCF70C_3530_4E86_87D6_FD908448FC28_.wvu.PrintArea" localSheetId="0" hidden="1">Kearsley!$A$1:$P$53</definedName>
    <definedName name="Z_8BFE4C2F_30A3_490D_8457_2FD78A836C72_.wvu.PrintArea" localSheetId="0" hidden="1">Kearsley!$A$1:$P$53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0" i="1" l="1"/>
  <c r="H32" i="1"/>
  <c r="O26" i="1"/>
  <c r="O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awebb</author>
  </authors>
  <commentList>
    <comment ref="D55" authorId="0" shapeId="0" xr:uid="{D9A7FA98-AF26-46C9-9734-6303237BA67D}">
      <text>
        <r>
          <rPr>
            <b/>
            <sz val="9"/>
            <color indexed="81"/>
            <rFont val="Tahoma"/>
            <family val="2"/>
          </rPr>
          <t>awebb:</t>
        </r>
        <r>
          <rPr>
            <sz val="9"/>
            <color indexed="81"/>
            <rFont val="Tahoma"/>
            <family val="2"/>
          </rPr>
          <t xml:space="preserve">
Last row of flow table</t>
        </r>
      </text>
    </comment>
  </commentList>
</comments>
</file>

<file path=xl/sharedStrings.xml><?xml version="1.0" encoding="utf-8"?>
<sst xmlns="http://schemas.openxmlformats.org/spreadsheetml/2006/main" count="361" uniqueCount="86">
  <si>
    <t>KEARSLEY WASTEWATER TREATMENT WORKS - MONTHLY POLLUTION MONITORING SUMMARY - NOVEMBER 2025</t>
  </si>
  <si>
    <t xml:space="preserve">Environment Protection Licence No. 3232 </t>
  </si>
  <si>
    <t>Licensee</t>
  </si>
  <si>
    <t>Hunter Water Corporation</t>
  </si>
  <si>
    <t>Date Obtained: 1 December 2025</t>
  </si>
  <si>
    <t>36 Honeysuckle Drive</t>
  </si>
  <si>
    <t>Date Published:  19 December 2025</t>
  </si>
  <si>
    <t>NEWCASTLE WEST NSW 2302</t>
  </si>
  <si>
    <t>QUALITY MONITORING</t>
  </si>
  <si>
    <t>EPA Id. No. 1</t>
  </si>
  <si>
    <t>Site Description - No.2 oxidation pond to tailings dams for evaporation and discharge to Swamp Creek tributary</t>
  </si>
  <si>
    <t>Site Code 5SL2600</t>
  </si>
  <si>
    <t>No. of times measured during the month for licence reporting</t>
  </si>
  <si>
    <t>Monthly Summary</t>
  </si>
  <si>
    <t>1 November 2025 to 30 November 2025</t>
  </si>
  <si>
    <t>Unit of</t>
  </si>
  <si>
    <t>Sampling</t>
  </si>
  <si>
    <t>Mean</t>
  </si>
  <si>
    <t>Median</t>
  </si>
  <si>
    <t xml:space="preserve">3DGM </t>
  </si>
  <si>
    <t>3DGM</t>
  </si>
  <si>
    <t>100%ile</t>
  </si>
  <si>
    <t>Within</t>
  </si>
  <si>
    <t>Pollutant</t>
  </si>
  <si>
    <t>Measurement</t>
  </si>
  <si>
    <t>Frequency</t>
  </si>
  <si>
    <t>Minimum</t>
  </si>
  <si>
    <t>Value</t>
  </si>
  <si>
    <t>Maximum</t>
  </si>
  <si>
    <t>Limit</t>
  </si>
  <si>
    <t>Actual</t>
  </si>
  <si>
    <t>Limits</t>
  </si>
  <si>
    <t>Biochemical Oxygen Demand</t>
  </si>
  <si>
    <t>BOD</t>
  </si>
  <si>
    <t>milligrams per litre</t>
  </si>
  <si>
    <t>(mg/L)</t>
  </si>
  <si>
    <t>Weekly</t>
  </si>
  <si>
    <t>WEEKLY</t>
  </si>
  <si>
    <t>N/A</t>
  </si>
  <si>
    <t>Yes*</t>
  </si>
  <si>
    <t>Chlorophyll a</t>
  </si>
  <si>
    <t>micrograms per litre</t>
  </si>
  <si>
    <t>(ug/L)</t>
  </si>
  <si>
    <t>Enterococci</t>
  </si>
  <si>
    <t>Ent Hdn</t>
  </si>
  <si>
    <t>colony forming units per 100 mL</t>
  </si>
  <si>
    <t>CFU/100mL</t>
  </si>
  <si>
    <t>Monthly</t>
  </si>
  <si>
    <t>MONTHLY</t>
  </si>
  <si>
    <t>Nitrogen (ammonia)</t>
  </si>
  <si>
    <t>Ammonia</t>
  </si>
  <si>
    <t>Nitrogen (total)</t>
  </si>
  <si>
    <t>Total N</t>
  </si>
  <si>
    <t>Oil and Grease</t>
  </si>
  <si>
    <t>Grease</t>
  </si>
  <si>
    <t>&lt;2</t>
  </si>
  <si>
    <t>Oxidised nitrogen</t>
  </si>
  <si>
    <t>TON</t>
  </si>
  <si>
    <t>pH</t>
  </si>
  <si>
    <t>Phosphorus (dissolved reactive)</t>
  </si>
  <si>
    <t>RP</t>
  </si>
  <si>
    <t>Phosphorus (total)</t>
  </si>
  <si>
    <t>TP</t>
  </si>
  <si>
    <t>Total Kjedahl Nitrogen</t>
  </si>
  <si>
    <t>TKN</t>
  </si>
  <si>
    <t>Total Suspended Solids</t>
  </si>
  <si>
    <t>TSS</t>
  </si>
  <si>
    <t>*The licensee is not taken to have exceeded a quality limit specified in this licence for pH, BOD or TSS if the licensee shows that the level of chlorophyll-a in the oxidation ponds during any exceedance was 100 ug/L or more (showing that the exceedance was caused by excessive algal growth).</t>
  </si>
  <si>
    <t>EPA Id. No. 2</t>
  </si>
  <si>
    <t>Site Description - Tailings Dam discharge from the premises to Swamp Creek</t>
  </si>
  <si>
    <t>Site Code 5MF2600</t>
  </si>
  <si>
    <t>&lt;0.05</t>
  </si>
  <si>
    <t>Note: For pollutants with less than four samples measured during the monthly period see below for interpretation of summary tables:
One required sample for licence reporting: Min, Mean, Median and Max values are all the exact data point
Two required samples for licence reporting: Min and Max values are the two exact data points
Three required samples for licence reporting: Min, Median and Max values are the three exact data points</t>
  </si>
  <si>
    <t>VOLUME MONITORING</t>
  </si>
  <si>
    <t>Monitoring Point</t>
  </si>
  <si>
    <t>Flow Column</t>
  </si>
  <si>
    <t>No. of times measured during the month</t>
  </si>
  <si>
    <t xml:space="preserve">Minimum </t>
  </si>
  <si>
    <t>Volume</t>
  </si>
  <si>
    <t>Within 
Limits</t>
  </si>
  <si>
    <t>Point 1 - No.2 oxidation pond to tailings dams for evaporation and discharge to Swamp Creek tributary</t>
  </si>
  <si>
    <t>kilolitres per day</t>
  </si>
  <si>
    <t>Continuous</t>
  </si>
  <si>
    <t>Point 3 - Tailings Dam discharge from the premises to Swamp Creek</t>
  </si>
  <si>
    <t>Continuous during discharge</t>
  </si>
  <si>
    <t>Chlorophyll 'a'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</si>
</sst>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C09]dd\-mmmm\-yyyy;@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15" fontId="1" fillId="2" borderId="0" xfId="1" applyNumberFormat="1" applyFill="1" applyAlignment="1">
      <alignment horizontal="left"/>
    </xf>
    <xf numFmtId="15" fontId="1" fillId="3" borderId="0" xfId="1" applyNumberFormat="1" applyFill="1" applyAlignment="1">
      <alignment horizontal="left"/>
    </xf>
    <xf numFmtId="164" fontId="1" fillId="0" borderId="0" xfId="1" applyNumberFormat="1" applyAlignment="1">
      <alignment horizontal="left"/>
    </xf>
    <xf numFmtId="0" fontId="5" fillId="0" borderId="0" xfId="1" applyFont="1"/>
    <xf numFmtId="0" fontId="6" fillId="4" borderId="1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left"/>
    </xf>
    <xf numFmtId="0" fontId="6" fillId="4" borderId="2" xfId="1" applyFont="1" applyFill="1" applyBorder="1"/>
    <xf numFmtId="0" fontId="7" fillId="4" borderId="2" xfId="1" applyFont="1" applyFill="1" applyBorder="1"/>
    <xf numFmtId="0" fontId="6" fillId="4" borderId="2" xfId="1" applyFont="1" applyFill="1" applyBorder="1" applyAlignment="1">
      <alignment horizontal="center"/>
    </xf>
    <xf numFmtId="0" fontId="7" fillId="4" borderId="3" xfId="1" applyFont="1" applyFill="1" applyBorder="1"/>
    <xf numFmtId="0" fontId="6" fillId="4" borderId="4" xfId="1" applyFont="1" applyFill="1" applyBorder="1" applyAlignment="1">
      <alignment horizontal="center"/>
    </xf>
    <xf numFmtId="0" fontId="6" fillId="4" borderId="0" xfId="1" applyFont="1" applyFill="1" applyAlignment="1">
      <alignment horizontal="center"/>
    </xf>
    <xf numFmtId="0" fontId="6" fillId="4" borderId="5" xfId="1" applyFont="1" applyFill="1" applyBorder="1" applyAlignment="1">
      <alignment horizontal="center"/>
    </xf>
    <xf numFmtId="0" fontId="6" fillId="4" borderId="6" xfId="1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6" fillId="4" borderId="7" xfId="1" applyFont="1" applyFill="1" applyBorder="1" applyAlignment="1">
      <alignment horizontal="center"/>
    </xf>
    <xf numFmtId="0" fontId="6" fillId="4" borderId="7" xfId="1" applyFont="1" applyFill="1" applyBorder="1" applyAlignment="1">
      <alignment horizontal="center" wrapText="1"/>
    </xf>
    <xf numFmtId="0" fontId="6" fillId="4" borderId="2" xfId="1" applyFont="1" applyFill="1" applyBorder="1" applyAlignment="1">
      <alignment horizontal="center"/>
    </xf>
    <xf numFmtId="0" fontId="7" fillId="4" borderId="2" xfId="1" applyFont="1" applyFill="1" applyBorder="1" applyAlignment="1">
      <alignment horizontal="center"/>
    </xf>
    <xf numFmtId="0" fontId="7" fillId="4" borderId="3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0" borderId="8" xfId="1" applyBorder="1" applyAlignment="1">
      <alignment horizontal="center" wrapText="1"/>
    </xf>
    <xf numFmtId="0" fontId="6" fillId="4" borderId="9" xfId="1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/>
    </xf>
    <xf numFmtId="0" fontId="7" fillId="4" borderId="5" xfId="1" applyFont="1" applyFill="1" applyBorder="1" applyAlignment="1">
      <alignment horizontal="center"/>
    </xf>
    <xf numFmtId="0" fontId="7" fillId="4" borderId="6" xfId="1" applyFont="1" applyFill="1" applyBorder="1" applyAlignment="1">
      <alignment horizontal="center"/>
    </xf>
    <xf numFmtId="0" fontId="6" fillId="4" borderId="3" xfId="1" applyFont="1" applyFill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6" fillId="4" borderId="9" xfId="1" applyFont="1" applyFill="1" applyBorder="1" applyAlignment="1">
      <alignment horizontal="center"/>
    </xf>
    <xf numFmtId="0" fontId="6" fillId="4" borderId="10" xfId="1" applyFont="1" applyFill="1" applyBorder="1" applyAlignment="1">
      <alignment horizontal="center"/>
    </xf>
    <xf numFmtId="0" fontId="1" fillId="0" borderId="10" xfId="1" applyBorder="1" applyAlignment="1">
      <alignment horizontal="center" wrapText="1"/>
    </xf>
    <xf numFmtId="0" fontId="1" fillId="0" borderId="11" xfId="1" applyBorder="1" applyAlignment="1">
      <alignment horizontal="left" vertical="center"/>
    </xf>
    <xf numFmtId="0" fontId="1" fillId="0" borderId="11" xfId="1" applyBorder="1" applyAlignment="1">
      <alignment horizontal="center" vertical="center"/>
    </xf>
    <xf numFmtId="0" fontId="1" fillId="5" borderId="11" xfId="1" applyFill="1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1" fontId="1" fillId="0" borderId="11" xfId="2" applyNumberFormat="1" applyBorder="1" applyAlignment="1">
      <alignment horizontal="center" vertical="center"/>
    </xf>
    <xf numFmtId="165" fontId="1" fillId="0" borderId="12" xfId="1" applyNumberForma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1" fontId="1" fillId="0" borderId="11" xfId="1" applyNumberForma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" fillId="0" borderId="0" xfId="1" applyAlignment="1">
      <alignment horizontal="center" vertical="center"/>
    </xf>
    <xf numFmtId="165" fontId="1" fillId="0" borderId="11" xfId="2" applyNumberFormat="1" applyBorder="1" applyAlignment="1">
      <alignment horizontal="center" vertical="center"/>
    </xf>
    <xf numFmtId="1" fontId="1" fillId="2" borderId="11" xfId="1" applyNumberFormat="1" applyFill="1" applyBorder="1" applyAlignment="1">
      <alignment horizontal="center" vertical="center"/>
    </xf>
    <xf numFmtId="2" fontId="1" fillId="0" borderId="11" xfId="1" applyNumberFormat="1" applyBorder="1" applyAlignment="1">
      <alignment horizontal="center" vertical="center"/>
    </xf>
    <xf numFmtId="0" fontId="1" fillId="0" borderId="8" xfId="1" applyBorder="1" applyAlignment="1">
      <alignment horizontal="left" vertical="center"/>
    </xf>
    <xf numFmtId="2" fontId="1" fillId="0" borderId="11" xfId="2" applyNumberFormat="1" applyBorder="1" applyAlignment="1">
      <alignment horizontal="center" vertical="center"/>
    </xf>
    <xf numFmtId="165" fontId="1" fillId="0" borderId="11" xfId="1" applyNumberFormat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1" fillId="0" borderId="0" xfId="1" applyAlignment="1">
      <alignment horizontal="left"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 vertical="center" wrapText="1"/>
    </xf>
    <xf numFmtId="0" fontId="1" fillId="0" borderId="0" xfId="1" applyAlignment="1">
      <alignment wrapText="1"/>
    </xf>
    <xf numFmtId="0" fontId="6" fillId="4" borderId="1" xfId="1" applyFont="1" applyFill="1" applyBorder="1" applyAlignment="1">
      <alignment horizontal="left"/>
    </xf>
    <xf numFmtId="0" fontId="6" fillId="4" borderId="2" xfId="1" applyFont="1" applyFill="1" applyBorder="1" applyAlignment="1">
      <alignment horizontal="left"/>
    </xf>
    <xf numFmtId="1" fontId="1" fillId="0" borderId="0" xfId="1" quotePrefix="1" applyNumberFormat="1" applyAlignment="1">
      <alignment horizontal="left" vertical="center"/>
    </xf>
    <xf numFmtId="0" fontId="1" fillId="0" borderId="0" xfId="3" applyAlignment="1">
      <alignment horizontal="left" vertical="top" wrapText="1"/>
    </xf>
    <xf numFmtId="0" fontId="1" fillId="6" borderId="0" xfId="1" applyFill="1" applyAlignment="1">
      <alignment horizontal="center"/>
    </xf>
    <xf numFmtId="0" fontId="1" fillId="0" borderId="0" xfId="1" quotePrefix="1" applyAlignment="1">
      <alignment horizontal="center" vertical="center"/>
    </xf>
    <xf numFmtId="0" fontId="6" fillId="4" borderId="4" xfId="1" applyFont="1" applyFill="1" applyBorder="1" applyAlignment="1">
      <alignment horizontal="center"/>
    </xf>
    <xf numFmtId="0" fontId="6" fillId="4" borderId="0" xfId="1" applyFont="1" applyFill="1" applyAlignment="1">
      <alignment horizontal="center"/>
    </xf>
    <xf numFmtId="0" fontId="6" fillId="4" borderId="4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6" fillId="4" borderId="4" xfId="1" applyFont="1" applyFill="1" applyBorder="1" applyAlignment="1">
      <alignment horizontal="center" wrapText="1"/>
    </xf>
    <xf numFmtId="0" fontId="6" fillId="4" borderId="13" xfId="1" applyFont="1" applyFill="1" applyBorder="1" applyAlignment="1">
      <alignment horizontal="center" wrapText="1"/>
    </xf>
    <xf numFmtId="0" fontId="6" fillId="4" borderId="11" xfId="1" applyFont="1" applyFill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 wrapText="1"/>
    </xf>
    <xf numFmtId="0" fontId="1" fillId="0" borderId="12" xfId="1" applyBorder="1" applyAlignment="1">
      <alignment horizontal="left" vertical="center" wrapText="1"/>
    </xf>
    <xf numFmtId="0" fontId="1" fillId="0" borderId="14" xfId="1" applyBorder="1" applyAlignment="1">
      <alignment horizontal="left" vertical="center" wrapText="1"/>
    </xf>
    <xf numFmtId="0" fontId="1" fillId="0" borderId="15" xfId="1" applyBorder="1" applyAlignment="1">
      <alignment horizontal="left" vertical="center" wrapText="1"/>
    </xf>
    <xf numFmtId="0" fontId="1" fillId="6" borderId="11" xfId="1" applyFill="1" applyBorder="1" applyAlignment="1">
      <alignment horizontal="center" vertical="center"/>
    </xf>
    <xf numFmtId="0" fontId="1" fillId="6" borderId="5" xfId="4" applyFill="1" applyBorder="1" applyAlignment="1">
      <alignment horizontal="center"/>
    </xf>
    <xf numFmtId="0" fontId="1" fillId="0" borderId="12" xfId="2" applyBorder="1" applyAlignment="1">
      <alignment horizontal="center" vertical="center"/>
    </xf>
    <xf numFmtId="0" fontId="1" fillId="0" borderId="15" xfId="2" applyBorder="1" applyAlignment="1">
      <alignment horizontal="center" vertical="center"/>
    </xf>
    <xf numFmtId="3" fontId="1" fillId="0" borderId="11" xfId="5" applyNumberFormat="1" applyFont="1" applyFill="1" applyBorder="1" applyAlignment="1">
      <alignment horizontal="center" vertical="center"/>
    </xf>
    <xf numFmtId="3" fontId="1" fillId="0" borderId="10" xfId="1" applyNumberFormat="1" applyBorder="1" applyAlignment="1">
      <alignment horizontal="center" vertical="center"/>
    </xf>
    <xf numFmtId="3" fontId="1" fillId="0" borderId="11" xfId="1" applyNumberFormat="1" applyBorder="1" applyAlignment="1">
      <alignment horizontal="center" vertical="center"/>
    </xf>
  </cellXfs>
  <cellStyles count="6">
    <cellStyle name="Comma 2 2" xfId="5" xr:uid="{50D6E082-90A7-4730-80A0-1E0C41D7DA3F}"/>
    <cellStyle name="Normal" xfId="0" builtinId="0"/>
    <cellStyle name="Normal 10" xfId="1" xr:uid="{218B05F4-73D5-41B6-A7DA-488D0EE7934D}"/>
    <cellStyle name="Normal 102" xfId="2" xr:uid="{6D0A54C6-31F7-4220-A0AE-B310C2FDA05D}"/>
    <cellStyle name="Normal 114" xfId="4" xr:uid="{2ED609BE-924A-4CE6-99DF-E0C8343C8386}"/>
    <cellStyle name="Normal 131" xfId="3" xr:uid="{0365EB4C-E378-46CF-8AF8-F37EB2672F17}"/>
  </cellStyles>
  <dxfs count="3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57150</xdr:rowOff>
    </xdr:from>
    <xdr:ext cx="1162050" cy="1162050"/>
    <xdr:pic>
      <xdr:nvPicPr>
        <xdr:cNvPr id="2" name="Picture 2">
          <a:extLst>
            <a:ext uri="{FF2B5EF4-FFF2-40B4-BE49-F238E27FC236}">
              <a16:creationId xmlns:a16="http://schemas.microsoft.com/office/drawing/2014/main" id="{70542CD4-D4AC-4165-A64A-A95BD8D9A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3340"/>
          <a:ext cx="11620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870E-240D-40D1-B3F4-7BECE7D79BB4}">
  <dimension ref="A1:AO356"/>
  <sheetViews>
    <sheetView tabSelected="1" zoomScale="85" zoomScaleNormal="85" zoomScaleSheetLayoutView="100" workbookViewId="0">
      <selection activeCell="G75" sqref="G75"/>
    </sheetView>
  </sheetViews>
  <sheetFormatPr defaultColWidth="9.109375" defaultRowHeight="13.2" x14ac:dyDescent="0.25"/>
  <cols>
    <col min="1" max="1" width="28.6640625" style="1" customWidth="1"/>
    <col min="2" max="2" width="23.109375" style="1" hidden="1" customWidth="1"/>
    <col min="3" max="3" width="30.109375" style="1" customWidth="1"/>
    <col min="4" max="4" width="19" style="1" hidden="1" customWidth="1"/>
    <col min="5" max="5" width="16.109375" style="1" customWidth="1"/>
    <col min="6" max="6" width="16.109375" style="1" hidden="1" customWidth="1"/>
    <col min="7" max="7" width="24.5546875" style="1" customWidth="1"/>
    <col min="8" max="11" width="13.44140625" style="1" customWidth="1"/>
    <col min="12" max="15" width="13.88671875" style="1" customWidth="1"/>
    <col min="16" max="16" width="13.44140625" style="1" customWidth="1"/>
    <col min="17" max="19" width="9.109375" style="1"/>
    <col min="20" max="20" width="24.33203125" style="1" customWidth="1"/>
    <col min="21" max="16384" width="9.109375" style="1"/>
  </cols>
  <sheetData>
    <row r="1" spans="1:41" ht="17.399999999999999" x14ac:dyDescent="0.3">
      <c r="C1" s="2" t="s">
        <v>0</v>
      </c>
      <c r="D1" s="2"/>
    </row>
    <row r="2" spans="1:41" ht="17.399999999999999" x14ac:dyDescent="0.3">
      <c r="A2" s="2"/>
      <c r="B2" s="2"/>
    </row>
    <row r="3" spans="1:41" ht="15" x14ac:dyDescent="0.25">
      <c r="C3" s="3" t="s">
        <v>1</v>
      </c>
      <c r="D3" s="3"/>
      <c r="J3" s="4" t="s">
        <v>2</v>
      </c>
      <c r="K3" s="1" t="s">
        <v>3</v>
      </c>
    </row>
    <row r="4" spans="1:41" x14ac:dyDescent="0.25">
      <c r="C4" s="5" t="s">
        <v>4</v>
      </c>
      <c r="D4" s="6"/>
      <c r="G4" s="7"/>
      <c r="K4" s="1" t="s">
        <v>5</v>
      </c>
    </row>
    <row r="5" spans="1:41" x14ac:dyDescent="0.25">
      <c r="C5" s="1" t="s">
        <v>6</v>
      </c>
      <c r="K5" s="1" t="s">
        <v>7</v>
      </c>
    </row>
    <row r="8" spans="1:41" ht="15.6" x14ac:dyDescent="0.3">
      <c r="A8" s="8" t="s">
        <v>8</v>
      </c>
      <c r="B8" s="8"/>
    </row>
    <row r="9" spans="1:41" x14ac:dyDescent="0.25">
      <c r="A9" s="9" t="s">
        <v>9</v>
      </c>
      <c r="B9" s="9"/>
      <c r="C9" s="10" t="s">
        <v>10</v>
      </c>
      <c r="D9" s="11"/>
      <c r="E9" s="12"/>
      <c r="F9" s="12"/>
      <c r="G9" s="12"/>
      <c r="H9" s="12"/>
      <c r="I9" s="12"/>
      <c r="J9" s="11"/>
      <c r="K9" s="11"/>
      <c r="L9" s="13"/>
      <c r="M9" s="13"/>
      <c r="N9" s="13"/>
      <c r="O9" s="13"/>
      <c r="P9" s="14"/>
    </row>
    <row r="10" spans="1:41" s="19" customFormat="1" x14ac:dyDescent="0.25">
      <c r="A10" s="15" t="s">
        <v>11</v>
      </c>
      <c r="B10" s="15"/>
      <c r="C10" s="15"/>
      <c r="D10" s="16"/>
      <c r="E10" s="16"/>
      <c r="F10" s="16"/>
      <c r="G10" s="16"/>
      <c r="H10" s="16"/>
      <c r="I10" s="16"/>
      <c r="J10" s="17"/>
      <c r="K10" s="17"/>
      <c r="L10" s="17"/>
      <c r="M10" s="17"/>
      <c r="N10" s="17"/>
      <c r="O10" s="17"/>
      <c r="P10" s="18"/>
      <c r="AO10" s="1"/>
    </row>
    <row r="11" spans="1:41" s="19" customFormat="1" x14ac:dyDescent="0.25">
      <c r="A11" s="9"/>
      <c r="B11" s="9"/>
      <c r="C11" s="20"/>
      <c r="D11" s="20"/>
      <c r="E11" s="20"/>
      <c r="F11" s="20"/>
      <c r="G11" s="21" t="s">
        <v>12</v>
      </c>
      <c r="H11" s="22" t="s">
        <v>13</v>
      </c>
      <c r="I11" s="22"/>
      <c r="J11" s="23"/>
      <c r="K11" s="23"/>
      <c r="L11" s="23"/>
      <c r="M11" s="23"/>
      <c r="N11" s="23"/>
      <c r="O11" s="23"/>
      <c r="P11" s="24"/>
      <c r="AO11" s="1"/>
    </row>
    <row r="12" spans="1:41" s="19" customFormat="1" x14ac:dyDescent="0.25">
      <c r="A12" s="15"/>
      <c r="B12" s="15"/>
      <c r="C12" s="25"/>
      <c r="D12" s="25"/>
      <c r="E12" s="25"/>
      <c r="F12" s="25"/>
      <c r="G12" s="26"/>
      <c r="H12" s="27" t="s">
        <v>14</v>
      </c>
      <c r="I12" s="28"/>
      <c r="J12" s="28"/>
      <c r="K12" s="29"/>
      <c r="L12" s="29"/>
      <c r="M12" s="29"/>
      <c r="N12" s="29"/>
      <c r="O12" s="29"/>
      <c r="P12" s="30"/>
      <c r="AO12" s="1"/>
    </row>
    <row r="13" spans="1:41" s="19" customFormat="1" ht="12.75" customHeight="1" x14ac:dyDescent="0.25">
      <c r="A13" s="15"/>
      <c r="B13" s="15"/>
      <c r="C13" s="25" t="s">
        <v>15</v>
      </c>
      <c r="D13" s="15"/>
      <c r="E13" s="15" t="s">
        <v>16</v>
      </c>
      <c r="F13" s="15"/>
      <c r="G13" s="26"/>
      <c r="H13" s="20"/>
      <c r="I13" s="31" t="s">
        <v>17</v>
      </c>
      <c r="J13" s="9" t="s">
        <v>18</v>
      </c>
      <c r="K13" s="20"/>
      <c r="L13" s="9" t="s">
        <v>19</v>
      </c>
      <c r="M13" s="9" t="s">
        <v>20</v>
      </c>
      <c r="N13" s="9" t="s">
        <v>21</v>
      </c>
      <c r="O13" s="9" t="s">
        <v>21</v>
      </c>
      <c r="P13" s="9" t="s">
        <v>22</v>
      </c>
      <c r="Q13" s="32"/>
      <c r="AO13" s="1"/>
    </row>
    <row r="14" spans="1:41" s="19" customFormat="1" x14ac:dyDescent="0.25">
      <c r="A14" s="33" t="s">
        <v>23</v>
      </c>
      <c r="B14" s="33"/>
      <c r="C14" s="34" t="s">
        <v>24</v>
      </c>
      <c r="D14" s="33"/>
      <c r="E14" s="33" t="s">
        <v>25</v>
      </c>
      <c r="F14" s="33"/>
      <c r="G14" s="35"/>
      <c r="H14" s="34" t="s">
        <v>26</v>
      </c>
      <c r="I14" s="34" t="s">
        <v>27</v>
      </c>
      <c r="J14" s="34" t="s">
        <v>27</v>
      </c>
      <c r="K14" s="34" t="s">
        <v>28</v>
      </c>
      <c r="L14" s="33" t="s">
        <v>29</v>
      </c>
      <c r="M14" s="33" t="s">
        <v>30</v>
      </c>
      <c r="N14" s="33" t="s">
        <v>29</v>
      </c>
      <c r="O14" s="33" t="s">
        <v>30</v>
      </c>
      <c r="P14" s="33" t="s">
        <v>31</v>
      </c>
      <c r="Q14" s="32"/>
      <c r="AO14" s="1"/>
    </row>
    <row r="15" spans="1:41" ht="15" customHeight="1" x14ac:dyDescent="0.25">
      <c r="A15" s="36" t="s">
        <v>32</v>
      </c>
      <c r="B15" s="36" t="s">
        <v>33</v>
      </c>
      <c r="C15" s="37" t="s">
        <v>34</v>
      </c>
      <c r="D15" s="37" t="s">
        <v>35</v>
      </c>
      <c r="E15" s="38" t="s">
        <v>36</v>
      </c>
      <c r="F15" s="38" t="s">
        <v>37</v>
      </c>
      <c r="G15" s="39">
        <v>4</v>
      </c>
      <c r="H15" s="40">
        <v>6</v>
      </c>
      <c r="I15" s="40">
        <v>9.25</v>
      </c>
      <c r="J15" s="40">
        <v>9</v>
      </c>
      <c r="K15" s="40">
        <v>13</v>
      </c>
      <c r="L15" s="41" t="s">
        <v>38</v>
      </c>
      <c r="M15" s="41" t="s">
        <v>38</v>
      </c>
      <c r="N15" s="42">
        <v>60</v>
      </c>
      <c r="O15" s="43">
        <f>K15</f>
        <v>13</v>
      </c>
      <c r="P15" s="39" t="s">
        <v>39</v>
      </c>
      <c r="Q15" s="44"/>
      <c r="R15" s="45"/>
      <c r="S15" s="45"/>
    </row>
    <row r="16" spans="1:41" ht="15" customHeight="1" x14ac:dyDescent="0.25">
      <c r="A16" s="36" t="s">
        <v>40</v>
      </c>
      <c r="B16" s="36" t="s">
        <v>40</v>
      </c>
      <c r="C16" s="37" t="s">
        <v>41</v>
      </c>
      <c r="D16" s="37" t="s">
        <v>42</v>
      </c>
      <c r="E16" s="38" t="s">
        <v>36</v>
      </c>
      <c r="F16" s="38" t="s">
        <v>37</v>
      </c>
      <c r="G16" s="39">
        <v>4</v>
      </c>
      <c r="H16" s="46">
        <v>21.6</v>
      </c>
      <c r="I16" s="46">
        <v>69.8</v>
      </c>
      <c r="J16" s="46">
        <v>65.3</v>
      </c>
      <c r="K16" s="40">
        <v>127</v>
      </c>
      <c r="L16" s="41" t="s">
        <v>38</v>
      </c>
      <c r="M16" s="41" t="s">
        <v>38</v>
      </c>
      <c r="N16" s="41" t="s">
        <v>38</v>
      </c>
      <c r="O16" s="41" t="s">
        <v>38</v>
      </c>
      <c r="P16" s="39" t="s">
        <v>38</v>
      </c>
      <c r="Q16" s="44"/>
      <c r="R16" s="45"/>
      <c r="S16" s="45"/>
    </row>
    <row r="17" spans="1:41" ht="15" customHeight="1" x14ac:dyDescent="0.25">
      <c r="A17" s="36" t="s">
        <v>43</v>
      </c>
      <c r="B17" s="36" t="s">
        <v>44</v>
      </c>
      <c r="C17" s="37" t="s">
        <v>45</v>
      </c>
      <c r="D17" s="37" t="s">
        <v>46</v>
      </c>
      <c r="E17" s="38" t="s">
        <v>47</v>
      </c>
      <c r="F17" s="38" t="s">
        <v>48</v>
      </c>
      <c r="G17" s="39">
        <v>1</v>
      </c>
      <c r="H17" s="47">
        <v>40</v>
      </c>
      <c r="I17" s="47">
        <v>40</v>
      </c>
      <c r="J17" s="47">
        <v>40</v>
      </c>
      <c r="K17" s="47">
        <v>40</v>
      </c>
      <c r="L17" s="41" t="s">
        <v>38</v>
      </c>
      <c r="M17" s="41" t="s">
        <v>38</v>
      </c>
      <c r="N17" s="41" t="s">
        <v>38</v>
      </c>
      <c r="O17" s="41" t="s">
        <v>38</v>
      </c>
      <c r="P17" s="39" t="s">
        <v>38</v>
      </c>
      <c r="Q17" s="44"/>
      <c r="R17" s="45"/>
      <c r="S17" s="45"/>
    </row>
    <row r="18" spans="1:41" ht="15" customHeight="1" x14ac:dyDescent="0.25">
      <c r="A18" s="36" t="s">
        <v>49</v>
      </c>
      <c r="B18" s="36" t="s">
        <v>50</v>
      </c>
      <c r="C18" s="37" t="s">
        <v>34</v>
      </c>
      <c r="D18" s="37" t="s">
        <v>35</v>
      </c>
      <c r="E18" s="38" t="s">
        <v>47</v>
      </c>
      <c r="F18" s="38" t="s">
        <v>48</v>
      </c>
      <c r="G18" s="39">
        <v>1</v>
      </c>
      <c r="H18" s="48">
        <v>7.04</v>
      </c>
      <c r="I18" s="48">
        <v>7.04</v>
      </c>
      <c r="J18" s="48">
        <v>7.04</v>
      </c>
      <c r="K18" s="48">
        <v>7.04</v>
      </c>
      <c r="L18" s="41" t="s">
        <v>38</v>
      </c>
      <c r="M18" s="41" t="s">
        <v>38</v>
      </c>
      <c r="N18" s="41" t="s">
        <v>38</v>
      </c>
      <c r="O18" s="41" t="s">
        <v>38</v>
      </c>
      <c r="P18" s="39" t="s">
        <v>38</v>
      </c>
      <c r="Q18" s="44"/>
      <c r="R18" s="45"/>
      <c r="S18" s="45"/>
    </row>
    <row r="19" spans="1:41" ht="15" customHeight="1" x14ac:dyDescent="0.25">
      <c r="A19" s="36" t="s">
        <v>51</v>
      </c>
      <c r="B19" s="49" t="s">
        <v>52</v>
      </c>
      <c r="C19" s="37" t="s">
        <v>34</v>
      </c>
      <c r="D19" s="37" t="s">
        <v>35</v>
      </c>
      <c r="E19" s="38" t="s">
        <v>47</v>
      </c>
      <c r="F19" s="38" t="s">
        <v>48</v>
      </c>
      <c r="G19" s="39">
        <v>1</v>
      </c>
      <c r="H19" s="48">
        <v>9.3800000000000008</v>
      </c>
      <c r="I19" s="48">
        <v>9.3800000000000008</v>
      </c>
      <c r="J19" s="48">
        <v>9.3800000000000008</v>
      </c>
      <c r="K19" s="48">
        <v>9.3800000000000008</v>
      </c>
      <c r="L19" s="41" t="s">
        <v>38</v>
      </c>
      <c r="M19" s="41" t="s">
        <v>38</v>
      </c>
      <c r="N19" s="41" t="s">
        <v>38</v>
      </c>
      <c r="O19" s="41" t="s">
        <v>38</v>
      </c>
      <c r="P19" s="39" t="s">
        <v>38</v>
      </c>
      <c r="Q19" s="44"/>
      <c r="R19" s="45"/>
      <c r="S19" s="45"/>
    </row>
    <row r="20" spans="1:41" ht="15" customHeight="1" x14ac:dyDescent="0.25">
      <c r="A20" s="36" t="s">
        <v>53</v>
      </c>
      <c r="B20" s="36" t="s">
        <v>54</v>
      </c>
      <c r="C20" s="37" t="s">
        <v>34</v>
      </c>
      <c r="D20" s="37" t="s">
        <v>35</v>
      </c>
      <c r="E20" s="38" t="s">
        <v>47</v>
      </c>
      <c r="F20" s="38" t="s">
        <v>48</v>
      </c>
      <c r="G20" s="39">
        <v>1</v>
      </c>
      <c r="H20" s="43" t="s">
        <v>55</v>
      </c>
      <c r="I20" s="43" t="s">
        <v>55</v>
      </c>
      <c r="J20" s="43" t="s">
        <v>55</v>
      </c>
      <c r="K20" s="43" t="s">
        <v>55</v>
      </c>
      <c r="L20" s="41" t="s">
        <v>38</v>
      </c>
      <c r="M20" s="41" t="s">
        <v>38</v>
      </c>
      <c r="N20" s="41" t="s">
        <v>38</v>
      </c>
      <c r="O20" s="41" t="s">
        <v>38</v>
      </c>
      <c r="P20" s="39" t="s">
        <v>38</v>
      </c>
      <c r="Q20" s="44"/>
      <c r="R20" s="45"/>
      <c r="S20" s="45"/>
    </row>
    <row r="21" spans="1:41" ht="15" customHeight="1" x14ac:dyDescent="0.25">
      <c r="A21" s="36" t="s">
        <v>56</v>
      </c>
      <c r="B21" s="36" t="s">
        <v>57</v>
      </c>
      <c r="C21" s="37" t="s">
        <v>34</v>
      </c>
      <c r="D21" s="37" t="s">
        <v>35</v>
      </c>
      <c r="E21" s="38" t="s">
        <v>47</v>
      </c>
      <c r="F21" s="38" t="s">
        <v>48</v>
      </c>
      <c r="G21" s="39">
        <v>1</v>
      </c>
      <c r="H21" s="48">
        <v>0.28000000000000003</v>
      </c>
      <c r="I21" s="48">
        <v>0.28000000000000003</v>
      </c>
      <c r="J21" s="48">
        <v>0.28000000000000003</v>
      </c>
      <c r="K21" s="48">
        <v>0.28000000000000003</v>
      </c>
      <c r="L21" s="41" t="s">
        <v>38</v>
      </c>
      <c r="M21" s="41" t="s">
        <v>38</v>
      </c>
      <c r="N21" s="41" t="s">
        <v>38</v>
      </c>
      <c r="O21" s="41" t="s">
        <v>38</v>
      </c>
      <c r="P21" s="39" t="s">
        <v>38</v>
      </c>
      <c r="Q21" s="44"/>
      <c r="R21" s="45"/>
      <c r="S21" s="45"/>
    </row>
    <row r="22" spans="1:41" ht="15" customHeight="1" x14ac:dyDescent="0.25">
      <c r="A22" s="36" t="s">
        <v>58</v>
      </c>
      <c r="B22" s="36" t="s">
        <v>58</v>
      </c>
      <c r="C22" s="37" t="s">
        <v>58</v>
      </c>
      <c r="D22" s="37" t="s">
        <v>58</v>
      </c>
      <c r="E22" s="38" t="s">
        <v>36</v>
      </c>
      <c r="F22" s="38" t="s">
        <v>37</v>
      </c>
      <c r="G22" s="39">
        <v>4</v>
      </c>
      <c r="H22" s="50">
        <v>7.88</v>
      </c>
      <c r="I22" s="50">
        <v>8.5675000000000008</v>
      </c>
      <c r="J22" s="50">
        <v>8.5649999999999995</v>
      </c>
      <c r="K22" s="50">
        <v>9.26</v>
      </c>
      <c r="L22" s="41" t="s">
        <v>38</v>
      </c>
      <c r="M22" s="41" t="s">
        <v>38</v>
      </c>
      <c r="N22" s="41" t="s">
        <v>38</v>
      </c>
      <c r="O22" s="41" t="s">
        <v>38</v>
      </c>
      <c r="P22" s="39" t="s">
        <v>38</v>
      </c>
      <c r="Q22" s="44"/>
      <c r="R22" s="45"/>
      <c r="S22" s="45"/>
    </row>
    <row r="23" spans="1:41" ht="15" customHeight="1" x14ac:dyDescent="0.25">
      <c r="A23" s="36" t="s">
        <v>59</v>
      </c>
      <c r="B23" s="36" t="s">
        <v>60</v>
      </c>
      <c r="C23" s="37" t="s">
        <v>34</v>
      </c>
      <c r="D23" s="37" t="s">
        <v>35</v>
      </c>
      <c r="E23" s="38" t="s">
        <v>47</v>
      </c>
      <c r="F23" s="38" t="s">
        <v>48</v>
      </c>
      <c r="G23" s="39">
        <v>1</v>
      </c>
      <c r="H23" s="48">
        <v>4.62</v>
      </c>
      <c r="I23" s="48">
        <v>4.62</v>
      </c>
      <c r="J23" s="48">
        <v>4.62</v>
      </c>
      <c r="K23" s="48">
        <v>4.62</v>
      </c>
      <c r="L23" s="41" t="s">
        <v>38</v>
      </c>
      <c r="M23" s="41" t="s">
        <v>38</v>
      </c>
      <c r="N23" s="41" t="s">
        <v>38</v>
      </c>
      <c r="O23" s="41" t="s">
        <v>38</v>
      </c>
      <c r="P23" s="39" t="s">
        <v>38</v>
      </c>
      <c r="Q23" s="44"/>
      <c r="R23" s="45"/>
      <c r="S23" s="45"/>
    </row>
    <row r="24" spans="1:41" ht="15" customHeight="1" x14ac:dyDescent="0.25">
      <c r="A24" s="36" t="s">
        <v>61</v>
      </c>
      <c r="B24" s="36" t="s">
        <v>62</v>
      </c>
      <c r="C24" s="37" t="s">
        <v>34</v>
      </c>
      <c r="D24" s="37" t="s">
        <v>35</v>
      </c>
      <c r="E24" s="38" t="s">
        <v>47</v>
      </c>
      <c r="F24" s="38" t="s">
        <v>48</v>
      </c>
      <c r="G24" s="39">
        <v>1</v>
      </c>
      <c r="H24" s="48">
        <v>5.28</v>
      </c>
      <c r="I24" s="48">
        <v>5.28</v>
      </c>
      <c r="J24" s="48">
        <v>5.28</v>
      </c>
      <c r="K24" s="48">
        <v>5.28</v>
      </c>
      <c r="L24" s="41" t="s">
        <v>38</v>
      </c>
      <c r="M24" s="41" t="s">
        <v>38</v>
      </c>
      <c r="N24" s="41" t="s">
        <v>38</v>
      </c>
      <c r="O24" s="41" t="s">
        <v>38</v>
      </c>
      <c r="P24" s="39" t="s">
        <v>38</v>
      </c>
      <c r="Q24" s="44"/>
      <c r="R24" s="45"/>
      <c r="S24" s="45"/>
    </row>
    <row r="25" spans="1:41" ht="15" customHeight="1" x14ac:dyDescent="0.25">
      <c r="A25" s="36" t="s">
        <v>63</v>
      </c>
      <c r="B25" s="36" t="s">
        <v>64</v>
      </c>
      <c r="C25" s="37" t="s">
        <v>34</v>
      </c>
      <c r="D25" s="37" t="s">
        <v>35</v>
      </c>
      <c r="E25" s="38" t="s">
        <v>47</v>
      </c>
      <c r="F25" s="38" t="s">
        <v>48</v>
      </c>
      <c r="G25" s="39">
        <v>1</v>
      </c>
      <c r="H25" s="51">
        <v>9.1</v>
      </c>
      <c r="I25" s="51">
        <v>9.1</v>
      </c>
      <c r="J25" s="51">
        <v>9.1</v>
      </c>
      <c r="K25" s="51">
        <v>9.1</v>
      </c>
      <c r="L25" s="41" t="s">
        <v>38</v>
      </c>
      <c r="M25" s="41" t="s">
        <v>38</v>
      </c>
      <c r="N25" s="41" t="s">
        <v>38</v>
      </c>
      <c r="O25" s="41" t="s">
        <v>38</v>
      </c>
      <c r="P25" s="39" t="s">
        <v>38</v>
      </c>
      <c r="Q25" s="44"/>
      <c r="R25" s="45"/>
      <c r="S25" s="45"/>
    </row>
    <row r="26" spans="1:41" ht="15" customHeight="1" x14ac:dyDescent="0.25">
      <c r="A26" s="36" t="s">
        <v>65</v>
      </c>
      <c r="B26" s="36" t="s">
        <v>66</v>
      </c>
      <c r="C26" s="37" t="s">
        <v>34</v>
      </c>
      <c r="D26" s="37" t="s">
        <v>35</v>
      </c>
      <c r="E26" s="38" t="s">
        <v>36</v>
      </c>
      <c r="F26" s="38" t="s">
        <v>37</v>
      </c>
      <c r="G26" s="39">
        <v>4</v>
      </c>
      <c r="H26" s="40">
        <v>12</v>
      </c>
      <c r="I26" s="40">
        <v>22.5</v>
      </c>
      <c r="J26" s="40">
        <v>23</v>
      </c>
      <c r="K26" s="40">
        <v>32</v>
      </c>
      <c r="L26" s="41" t="s">
        <v>38</v>
      </c>
      <c r="M26" s="41" t="s">
        <v>38</v>
      </c>
      <c r="N26" s="52">
        <v>70</v>
      </c>
      <c r="O26" s="53">
        <f>K26</f>
        <v>32</v>
      </c>
      <c r="P26" s="39" t="s">
        <v>39</v>
      </c>
      <c r="Q26" s="44"/>
      <c r="R26" s="45"/>
      <c r="S26" s="45"/>
    </row>
    <row r="27" spans="1:41" x14ac:dyDescent="0.25">
      <c r="A27" s="54" t="s">
        <v>67</v>
      </c>
      <c r="B27" s="54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6"/>
      <c r="R27" s="45"/>
      <c r="S27" s="45"/>
    </row>
    <row r="28" spans="1:41" x14ac:dyDescent="0.25">
      <c r="A28" s="57"/>
      <c r="B28" s="57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6"/>
      <c r="R28" s="45"/>
      <c r="S28" s="45"/>
    </row>
    <row r="29" spans="1:41" x14ac:dyDescent="0.25">
      <c r="A29" s="9" t="s">
        <v>68</v>
      </c>
      <c r="B29" s="9"/>
      <c r="C29" s="59" t="s">
        <v>69</v>
      </c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3"/>
      <c r="P29" s="14"/>
    </row>
    <row r="30" spans="1:41" s="19" customFormat="1" x14ac:dyDescent="0.25">
      <c r="A30" s="15" t="s">
        <v>70</v>
      </c>
      <c r="B30" s="15"/>
      <c r="C30" s="15"/>
      <c r="D30" s="16"/>
      <c r="E30" s="16"/>
      <c r="F30" s="16"/>
      <c r="G30" s="16"/>
      <c r="H30" s="16"/>
      <c r="I30" s="16"/>
      <c r="J30" s="17"/>
      <c r="K30" s="17"/>
      <c r="L30" s="17"/>
      <c r="M30" s="17"/>
      <c r="N30" s="17"/>
      <c r="O30" s="17"/>
      <c r="P30" s="18"/>
      <c r="AO30" s="1"/>
    </row>
    <row r="31" spans="1:41" s="19" customFormat="1" x14ac:dyDescent="0.25">
      <c r="A31" s="9"/>
      <c r="B31" s="9"/>
      <c r="C31" s="20"/>
      <c r="D31" s="20"/>
      <c r="E31" s="20"/>
      <c r="F31" s="20"/>
      <c r="G31" s="21" t="s">
        <v>12</v>
      </c>
      <c r="H31" s="22" t="s">
        <v>13</v>
      </c>
      <c r="I31" s="22"/>
      <c r="J31" s="23"/>
      <c r="K31" s="23"/>
      <c r="L31" s="23"/>
      <c r="M31" s="23"/>
      <c r="N31" s="23"/>
      <c r="O31" s="23"/>
      <c r="P31" s="24"/>
      <c r="AO31" s="1"/>
    </row>
    <row r="32" spans="1:41" s="19" customFormat="1" x14ac:dyDescent="0.25">
      <c r="A32" s="15"/>
      <c r="B32" s="15"/>
      <c r="C32" s="25"/>
      <c r="D32" s="25"/>
      <c r="E32" s="25"/>
      <c r="F32" s="25"/>
      <c r="G32" s="26"/>
      <c r="H32" s="27" t="str">
        <f>H12</f>
        <v>1 November 2025 to 30 November 2025</v>
      </c>
      <c r="I32" s="28"/>
      <c r="J32" s="28"/>
      <c r="K32" s="29"/>
      <c r="L32" s="29"/>
      <c r="M32" s="29"/>
      <c r="N32" s="29"/>
      <c r="O32" s="29"/>
      <c r="P32" s="30"/>
      <c r="AO32" s="1"/>
    </row>
    <row r="33" spans="1:41" s="19" customFormat="1" ht="12.75" customHeight="1" x14ac:dyDescent="0.25">
      <c r="A33" s="15"/>
      <c r="B33" s="15"/>
      <c r="C33" s="25" t="s">
        <v>15</v>
      </c>
      <c r="D33" s="15"/>
      <c r="E33" s="15" t="s">
        <v>16</v>
      </c>
      <c r="F33" s="15"/>
      <c r="G33" s="26"/>
      <c r="H33" s="20"/>
      <c r="I33" s="31" t="s">
        <v>17</v>
      </c>
      <c r="J33" s="9" t="s">
        <v>18</v>
      </c>
      <c r="K33" s="20"/>
      <c r="L33" s="9" t="s">
        <v>19</v>
      </c>
      <c r="M33" s="9" t="s">
        <v>20</v>
      </c>
      <c r="N33" s="9" t="s">
        <v>21</v>
      </c>
      <c r="O33" s="9" t="s">
        <v>21</v>
      </c>
      <c r="P33" s="9" t="s">
        <v>22</v>
      </c>
      <c r="Q33" s="32"/>
      <c r="AO33" s="1"/>
    </row>
    <row r="34" spans="1:41" s="19" customFormat="1" x14ac:dyDescent="0.25">
      <c r="A34" s="33" t="s">
        <v>23</v>
      </c>
      <c r="B34" s="33"/>
      <c r="C34" s="34" t="s">
        <v>24</v>
      </c>
      <c r="D34" s="33"/>
      <c r="E34" s="33" t="s">
        <v>25</v>
      </c>
      <c r="F34" s="33"/>
      <c r="G34" s="35"/>
      <c r="H34" s="34" t="s">
        <v>26</v>
      </c>
      <c r="I34" s="34" t="s">
        <v>27</v>
      </c>
      <c r="J34" s="34" t="s">
        <v>27</v>
      </c>
      <c r="K34" s="34" t="s">
        <v>28</v>
      </c>
      <c r="L34" s="33" t="s">
        <v>29</v>
      </c>
      <c r="M34" s="33" t="s">
        <v>30</v>
      </c>
      <c r="N34" s="33" t="s">
        <v>29</v>
      </c>
      <c r="O34" s="33" t="s">
        <v>30</v>
      </c>
      <c r="P34" s="33" t="s">
        <v>31</v>
      </c>
      <c r="Q34" s="32"/>
      <c r="AO34" s="1"/>
    </row>
    <row r="35" spans="1:41" ht="15" customHeight="1" x14ac:dyDescent="0.25">
      <c r="A35" s="36" t="s">
        <v>32</v>
      </c>
      <c r="B35" s="36" t="s">
        <v>33</v>
      </c>
      <c r="C35" s="37" t="s">
        <v>34</v>
      </c>
      <c r="D35" s="37" t="s">
        <v>35</v>
      </c>
      <c r="E35" s="38" t="s">
        <v>36</v>
      </c>
      <c r="F35" s="38" t="s">
        <v>37</v>
      </c>
      <c r="G35" s="39">
        <v>4</v>
      </c>
      <c r="H35" s="40" t="s">
        <v>55</v>
      </c>
      <c r="I35" s="40">
        <v>9</v>
      </c>
      <c r="J35" s="40">
        <v>4</v>
      </c>
      <c r="K35" s="40">
        <v>26</v>
      </c>
      <c r="L35" s="41" t="s">
        <v>38</v>
      </c>
      <c r="M35" s="41" t="s">
        <v>38</v>
      </c>
      <c r="N35" s="42" t="s">
        <v>38</v>
      </c>
      <c r="O35" s="43" t="s">
        <v>38</v>
      </c>
      <c r="P35" s="39" t="s">
        <v>38</v>
      </c>
      <c r="Q35" s="44"/>
      <c r="R35" s="45"/>
      <c r="S35" s="45"/>
    </row>
    <row r="36" spans="1:41" ht="15" customHeight="1" x14ac:dyDescent="0.25">
      <c r="A36" s="36" t="s">
        <v>40</v>
      </c>
      <c r="B36" s="36" t="s">
        <v>40</v>
      </c>
      <c r="C36" s="37" t="s">
        <v>41</v>
      </c>
      <c r="D36" s="37" t="s">
        <v>42</v>
      </c>
      <c r="E36" s="38" t="s">
        <v>36</v>
      </c>
      <c r="F36" s="38" t="s">
        <v>37</v>
      </c>
      <c r="G36" s="39">
        <v>4</v>
      </c>
      <c r="H36" s="46">
        <v>3.5</v>
      </c>
      <c r="I36" s="46">
        <v>16.024999999999999</v>
      </c>
      <c r="J36" s="46">
        <v>8.75</v>
      </c>
      <c r="K36" s="46">
        <v>43.1</v>
      </c>
      <c r="L36" s="41" t="s">
        <v>38</v>
      </c>
      <c r="M36" s="41" t="s">
        <v>38</v>
      </c>
      <c r="N36" s="41" t="s">
        <v>38</v>
      </c>
      <c r="O36" s="41" t="s">
        <v>38</v>
      </c>
      <c r="P36" s="39" t="s">
        <v>38</v>
      </c>
      <c r="Q36" s="44"/>
      <c r="R36" s="45"/>
      <c r="S36" s="45"/>
    </row>
    <row r="37" spans="1:41" ht="15" customHeight="1" x14ac:dyDescent="0.25">
      <c r="A37" s="36" t="s">
        <v>43</v>
      </c>
      <c r="B37" s="36" t="s">
        <v>44</v>
      </c>
      <c r="C37" s="37" t="s">
        <v>45</v>
      </c>
      <c r="D37" s="37" t="s">
        <v>46</v>
      </c>
      <c r="E37" s="38" t="s">
        <v>47</v>
      </c>
      <c r="F37" s="38" t="s">
        <v>48</v>
      </c>
      <c r="G37" s="39">
        <v>1</v>
      </c>
      <c r="H37" s="43">
        <v>100</v>
      </c>
      <c r="I37" s="43">
        <v>100</v>
      </c>
      <c r="J37" s="43">
        <v>100</v>
      </c>
      <c r="K37" s="43">
        <v>100</v>
      </c>
      <c r="L37" s="41" t="s">
        <v>38</v>
      </c>
      <c r="M37" s="41" t="s">
        <v>38</v>
      </c>
      <c r="N37" s="41" t="s">
        <v>38</v>
      </c>
      <c r="O37" s="41" t="s">
        <v>38</v>
      </c>
      <c r="P37" s="39" t="s">
        <v>38</v>
      </c>
      <c r="Q37" s="44"/>
      <c r="R37" s="45"/>
      <c r="S37" s="45"/>
    </row>
    <row r="38" spans="1:41" ht="15" customHeight="1" x14ac:dyDescent="0.25">
      <c r="A38" s="36" t="s">
        <v>49</v>
      </c>
      <c r="B38" s="36" t="s">
        <v>50</v>
      </c>
      <c r="C38" s="37" t="s">
        <v>34</v>
      </c>
      <c r="D38" s="37" t="s">
        <v>35</v>
      </c>
      <c r="E38" s="38" t="s">
        <v>47</v>
      </c>
      <c r="F38" s="38" t="s">
        <v>48</v>
      </c>
      <c r="G38" s="39">
        <v>1</v>
      </c>
      <c r="H38" s="48">
        <v>0.52</v>
      </c>
      <c r="I38" s="48">
        <v>0.52</v>
      </c>
      <c r="J38" s="48">
        <v>0.52</v>
      </c>
      <c r="K38" s="48">
        <v>0.52</v>
      </c>
      <c r="L38" s="41" t="s">
        <v>38</v>
      </c>
      <c r="M38" s="41" t="s">
        <v>38</v>
      </c>
      <c r="N38" s="41" t="s">
        <v>38</v>
      </c>
      <c r="O38" s="41" t="s">
        <v>38</v>
      </c>
      <c r="P38" s="39" t="s">
        <v>38</v>
      </c>
      <c r="Q38" s="44"/>
      <c r="R38" s="45"/>
      <c r="S38" s="45"/>
    </row>
    <row r="39" spans="1:41" ht="15" customHeight="1" x14ac:dyDescent="0.25">
      <c r="A39" s="36" t="s">
        <v>51</v>
      </c>
      <c r="B39" s="49" t="s">
        <v>52</v>
      </c>
      <c r="C39" s="37" t="s">
        <v>34</v>
      </c>
      <c r="D39" s="37" t="s">
        <v>35</v>
      </c>
      <c r="E39" s="38" t="s">
        <v>47</v>
      </c>
      <c r="F39" s="38" t="s">
        <v>48</v>
      </c>
      <c r="G39" s="39">
        <v>1</v>
      </c>
      <c r="H39" s="48">
        <v>2.3499999999999996</v>
      </c>
      <c r="I39" s="48">
        <v>2.3499999999999996</v>
      </c>
      <c r="J39" s="48">
        <v>2.3499999999999996</v>
      </c>
      <c r="K39" s="48">
        <v>2.3499999999999996</v>
      </c>
      <c r="L39" s="41" t="s">
        <v>38</v>
      </c>
      <c r="M39" s="41" t="s">
        <v>38</v>
      </c>
      <c r="N39" s="41" t="s">
        <v>38</v>
      </c>
      <c r="O39" s="41" t="s">
        <v>38</v>
      </c>
      <c r="P39" s="39" t="s">
        <v>38</v>
      </c>
      <c r="Q39" s="44"/>
      <c r="R39" s="45"/>
      <c r="S39" s="45"/>
    </row>
    <row r="40" spans="1:41" ht="15" customHeight="1" x14ac:dyDescent="0.25">
      <c r="A40" s="36" t="s">
        <v>53</v>
      </c>
      <c r="B40" s="36" t="s">
        <v>54</v>
      </c>
      <c r="C40" s="37" t="s">
        <v>34</v>
      </c>
      <c r="D40" s="37" t="s">
        <v>35</v>
      </c>
      <c r="E40" s="38" t="s">
        <v>47</v>
      </c>
      <c r="F40" s="38" t="s">
        <v>48</v>
      </c>
      <c r="G40" s="39">
        <v>1</v>
      </c>
      <c r="H40" s="43">
        <v>2</v>
      </c>
      <c r="I40" s="43">
        <v>2</v>
      </c>
      <c r="J40" s="43">
        <v>2</v>
      </c>
      <c r="K40" s="43">
        <v>2</v>
      </c>
      <c r="L40" s="41" t="s">
        <v>38</v>
      </c>
      <c r="M40" s="41" t="s">
        <v>38</v>
      </c>
      <c r="N40" s="41" t="s">
        <v>38</v>
      </c>
      <c r="O40" s="41" t="s">
        <v>38</v>
      </c>
      <c r="P40" s="39" t="s">
        <v>38</v>
      </c>
      <c r="Q40" s="44"/>
      <c r="R40" s="45"/>
      <c r="S40" s="45"/>
    </row>
    <row r="41" spans="1:41" ht="15" customHeight="1" x14ac:dyDescent="0.25">
      <c r="A41" s="36" t="s">
        <v>56</v>
      </c>
      <c r="B41" s="36" t="s">
        <v>57</v>
      </c>
      <c r="C41" s="37" t="s">
        <v>34</v>
      </c>
      <c r="D41" s="37" t="s">
        <v>35</v>
      </c>
      <c r="E41" s="38" t="s">
        <v>47</v>
      </c>
      <c r="F41" s="38" t="s">
        <v>48</v>
      </c>
      <c r="G41" s="39">
        <v>1</v>
      </c>
      <c r="H41" s="48" t="s">
        <v>71</v>
      </c>
      <c r="I41" s="48" t="s">
        <v>71</v>
      </c>
      <c r="J41" s="48" t="s">
        <v>71</v>
      </c>
      <c r="K41" s="48" t="s">
        <v>71</v>
      </c>
      <c r="L41" s="41" t="s">
        <v>38</v>
      </c>
      <c r="M41" s="41" t="s">
        <v>38</v>
      </c>
      <c r="N41" s="41" t="s">
        <v>38</v>
      </c>
      <c r="O41" s="41" t="s">
        <v>38</v>
      </c>
      <c r="P41" s="39" t="s">
        <v>38</v>
      </c>
      <c r="Q41" s="44"/>
      <c r="R41" s="45"/>
      <c r="S41" s="45"/>
    </row>
    <row r="42" spans="1:41" ht="15" customHeight="1" x14ac:dyDescent="0.25">
      <c r="A42" s="36" t="s">
        <v>58</v>
      </c>
      <c r="B42" s="36" t="s">
        <v>58</v>
      </c>
      <c r="C42" s="37" t="s">
        <v>58</v>
      </c>
      <c r="D42" s="37" t="s">
        <v>58</v>
      </c>
      <c r="E42" s="38" t="s">
        <v>36</v>
      </c>
      <c r="F42" s="38" t="s">
        <v>37</v>
      </c>
      <c r="G42" s="39">
        <v>4</v>
      </c>
      <c r="H42" s="50">
        <v>7.3</v>
      </c>
      <c r="I42" s="50">
        <v>7.4050000000000002</v>
      </c>
      <c r="J42" s="50">
        <v>7.3949999999999996</v>
      </c>
      <c r="K42" s="50">
        <v>7.53</v>
      </c>
      <c r="L42" s="41" t="s">
        <v>38</v>
      </c>
      <c r="M42" s="41" t="s">
        <v>38</v>
      </c>
      <c r="N42" s="41" t="s">
        <v>38</v>
      </c>
      <c r="O42" s="41" t="s">
        <v>38</v>
      </c>
      <c r="P42" s="39" t="s">
        <v>38</v>
      </c>
      <c r="Q42" s="44"/>
      <c r="R42" s="45"/>
      <c r="S42" s="45"/>
    </row>
    <row r="43" spans="1:41" ht="15" customHeight="1" x14ac:dyDescent="0.25">
      <c r="A43" s="36" t="s">
        <v>59</v>
      </c>
      <c r="B43" s="36" t="s">
        <v>60</v>
      </c>
      <c r="C43" s="37" t="s">
        <v>34</v>
      </c>
      <c r="D43" s="37" t="s">
        <v>35</v>
      </c>
      <c r="E43" s="38" t="s">
        <v>47</v>
      </c>
      <c r="F43" s="38" t="s">
        <v>48</v>
      </c>
      <c r="G43" s="39">
        <v>1</v>
      </c>
      <c r="H43" s="48">
        <v>2.81</v>
      </c>
      <c r="I43" s="48">
        <v>2.81</v>
      </c>
      <c r="J43" s="48">
        <v>2.81</v>
      </c>
      <c r="K43" s="48">
        <v>2.81</v>
      </c>
      <c r="L43" s="41" t="s">
        <v>38</v>
      </c>
      <c r="M43" s="41" t="s">
        <v>38</v>
      </c>
      <c r="N43" s="41" t="s">
        <v>38</v>
      </c>
      <c r="O43" s="41" t="s">
        <v>38</v>
      </c>
      <c r="P43" s="39" t="s">
        <v>38</v>
      </c>
      <c r="Q43" s="44"/>
      <c r="R43" s="45"/>
      <c r="S43" s="45"/>
    </row>
    <row r="44" spans="1:41" ht="15" customHeight="1" x14ac:dyDescent="0.25">
      <c r="A44" s="36" t="s">
        <v>61</v>
      </c>
      <c r="B44" s="36" t="s">
        <v>62</v>
      </c>
      <c r="C44" s="37" t="s">
        <v>34</v>
      </c>
      <c r="D44" s="37" t="s">
        <v>35</v>
      </c>
      <c r="E44" s="38" t="s">
        <v>47</v>
      </c>
      <c r="F44" s="38" t="s">
        <v>48</v>
      </c>
      <c r="G44" s="39">
        <v>1</v>
      </c>
      <c r="H44" s="48">
        <v>3.18</v>
      </c>
      <c r="I44" s="48">
        <v>3.18</v>
      </c>
      <c r="J44" s="48">
        <v>3.18</v>
      </c>
      <c r="K44" s="48">
        <v>3.18</v>
      </c>
      <c r="L44" s="41" t="s">
        <v>38</v>
      </c>
      <c r="M44" s="41" t="s">
        <v>38</v>
      </c>
      <c r="N44" s="41" t="s">
        <v>38</v>
      </c>
      <c r="O44" s="41" t="s">
        <v>38</v>
      </c>
      <c r="P44" s="39" t="s">
        <v>38</v>
      </c>
      <c r="Q44" s="44"/>
      <c r="R44" s="45"/>
      <c r="S44" s="45"/>
    </row>
    <row r="45" spans="1:41" ht="15" customHeight="1" x14ac:dyDescent="0.25">
      <c r="A45" s="36" t="s">
        <v>63</v>
      </c>
      <c r="B45" s="36" t="s">
        <v>64</v>
      </c>
      <c r="C45" s="37" t="s">
        <v>34</v>
      </c>
      <c r="D45" s="37" t="s">
        <v>35</v>
      </c>
      <c r="E45" s="38" t="s">
        <v>47</v>
      </c>
      <c r="F45" s="38" t="s">
        <v>48</v>
      </c>
      <c r="G45" s="39">
        <v>1</v>
      </c>
      <c r="H45" s="51">
        <v>2.2999999999999998</v>
      </c>
      <c r="I45" s="51">
        <v>2.2999999999999998</v>
      </c>
      <c r="J45" s="51">
        <v>2.2999999999999998</v>
      </c>
      <c r="K45" s="51">
        <v>2.2999999999999998</v>
      </c>
      <c r="L45" s="41" t="s">
        <v>38</v>
      </c>
      <c r="M45" s="41" t="s">
        <v>38</v>
      </c>
      <c r="N45" s="41" t="s">
        <v>38</v>
      </c>
      <c r="O45" s="41" t="s">
        <v>38</v>
      </c>
      <c r="P45" s="39" t="s">
        <v>38</v>
      </c>
      <c r="Q45" s="44"/>
      <c r="R45" s="45"/>
      <c r="S45" s="45"/>
    </row>
    <row r="46" spans="1:41" ht="15" customHeight="1" x14ac:dyDescent="0.25">
      <c r="A46" s="36" t="s">
        <v>65</v>
      </c>
      <c r="B46" s="36" t="s">
        <v>66</v>
      </c>
      <c r="C46" s="37" t="s">
        <v>34</v>
      </c>
      <c r="D46" s="37" t="s">
        <v>35</v>
      </c>
      <c r="E46" s="38" t="s">
        <v>36</v>
      </c>
      <c r="F46" s="38" t="s">
        <v>37</v>
      </c>
      <c r="G46" s="39">
        <v>4</v>
      </c>
      <c r="H46" s="40">
        <v>4</v>
      </c>
      <c r="I46" s="40">
        <v>166.75</v>
      </c>
      <c r="J46" s="40">
        <v>42.5</v>
      </c>
      <c r="K46" s="40">
        <v>578</v>
      </c>
      <c r="L46" s="41" t="s">
        <v>38</v>
      </c>
      <c r="M46" s="41" t="s">
        <v>38</v>
      </c>
      <c r="N46" s="52" t="s">
        <v>38</v>
      </c>
      <c r="O46" s="53" t="s">
        <v>38</v>
      </c>
      <c r="P46" s="39" t="s">
        <v>38</v>
      </c>
      <c r="Q46" s="44"/>
      <c r="R46" s="45"/>
      <c r="S46" s="45"/>
    </row>
    <row r="47" spans="1:41" x14ac:dyDescent="0.25">
      <c r="A47" s="54"/>
      <c r="B47" s="54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  <c r="R47" s="45"/>
      <c r="S47" s="45"/>
    </row>
    <row r="48" spans="1:41" x14ac:dyDescent="0.25">
      <c r="A48" s="61"/>
      <c r="B48" s="57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6"/>
      <c r="R48" s="45"/>
      <c r="S48" s="45"/>
    </row>
    <row r="49" spans="1:19" x14ac:dyDescent="0.25">
      <c r="A49" s="62" t="s">
        <v>72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56"/>
      <c r="R49" s="45"/>
      <c r="S49" s="45"/>
    </row>
    <row r="50" spans="1:19" x14ac:dyDescent="0.25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56"/>
      <c r="R50" s="45"/>
      <c r="S50" s="45"/>
    </row>
    <row r="51" spans="1:19" x14ac:dyDescent="0.25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56"/>
      <c r="R51" s="45"/>
      <c r="S51" s="45"/>
    </row>
    <row r="52" spans="1:19" x14ac:dyDescent="0.25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56"/>
      <c r="R52" s="45"/>
      <c r="S52" s="45"/>
    </row>
    <row r="53" spans="1:19" ht="14.25" customHeight="1" x14ac:dyDescent="0.25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</row>
    <row r="55" spans="1:19" ht="15.6" x14ac:dyDescent="0.3">
      <c r="A55" s="8" t="s">
        <v>73</v>
      </c>
      <c r="D55" s="63">
        <v>37</v>
      </c>
      <c r="J55" s="64"/>
      <c r="K55" s="64"/>
    </row>
    <row r="56" spans="1:19" ht="12.75" customHeight="1" x14ac:dyDescent="0.25">
      <c r="A56" s="65" t="s">
        <v>13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</row>
    <row r="57" spans="1:19" x14ac:dyDescent="0.25">
      <c r="A57" s="65" t="s">
        <v>14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</row>
    <row r="58" spans="1:19" x14ac:dyDescent="0.25">
      <c r="A58" s="67" t="s">
        <v>74</v>
      </c>
      <c r="B58" s="68"/>
      <c r="C58" s="68"/>
      <c r="D58" s="25" t="s">
        <v>75</v>
      </c>
      <c r="E58" s="25" t="s">
        <v>15</v>
      </c>
      <c r="F58" s="15"/>
      <c r="G58" s="15" t="s">
        <v>16</v>
      </c>
      <c r="H58" s="69" t="s">
        <v>76</v>
      </c>
      <c r="I58" s="70"/>
      <c r="J58" s="71" t="s">
        <v>77</v>
      </c>
      <c r="K58" s="71" t="s">
        <v>17</v>
      </c>
      <c r="L58" s="72" t="s">
        <v>28</v>
      </c>
      <c r="M58" s="73" t="s">
        <v>78</v>
      </c>
      <c r="N58" s="74" t="s">
        <v>79</v>
      </c>
    </row>
    <row r="59" spans="1:19" x14ac:dyDescent="0.25">
      <c r="A59" s="75"/>
      <c r="B59" s="76"/>
      <c r="C59" s="76"/>
      <c r="D59" s="34"/>
      <c r="E59" s="34" t="s">
        <v>24</v>
      </c>
      <c r="F59" s="33"/>
      <c r="G59" s="33" t="s">
        <v>25</v>
      </c>
      <c r="H59" s="69"/>
      <c r="I59" s="70"/>
      <c r="J59" s="71"/>
      <c r="K59" s="71"/>
      <c r="L59" s="72"/>
      <c r="M59" s="77" t="s">
        <v>29</v>
      </c>
      <c r="N59" s="78"/>
    </row>
    <row r="60" spans="1:19" ht="24.75" customHeight="1" x14ac:dyDescent="0.25">
      <c r="A60" s="79" t="s">
        <v>80</v>
      </c>
      <c r="B60" s="80"/>
      <c r="C60" s="81"/>
      <c r="D60" s="82">
        <v>7</v>
      </c>
      <c r="E60" s="37" t="s">
        <v>81</v>
      </c>
      <c r="F60" s="83">
        <v>0.80513999999999997</v>
      </c>
      <c r="G60" s="37" t="s">
        <v>82</v>
      </c>
      <c r="H60" s="84">
        <v>30</v>
      </c>
      <c r="I60" s="85"/>
      <c r="J60" s="86">
        <v>5</v>
      </c>
      <c r="K60" s="86">
        <v>67</v>
      </c>
      <c r="L60" s="86">
        <v>335</v>
      </c>
      <c r="M60" s="87">
        <v>2500</v>
      </c>
      <c r="N60" s="39" t="str">
        <f>IF(L60&lt;=M60,"Yes","No")</f>
        <v>Yes</v>
      </c>
    </row>
    <row r="61" spans="1:19" ht="12.75" customHeight="1" x14ac:dyDescent="0.25">
      <c r="A61" s="79" t="s">
        <v>83</v>
      </c>
      <c r="B61" s="80"/>
      <c r="C61" s="81"/>
      <c r="D61" s="82">
        <v>7</v>
      </c>
      <c r="E61" s="37" t="s">
        <v>81</v>
      </c>
      <c r="F61" s="83">
        <v>0.80513999999999997</v>
      </c>
      <c r="G61" s="37" t="s">
        <v>84</v>
      </c>
      <c r="H61" s="84">
        <v>0</v>
      </c>
      <c r="I61" s="85"/>
      <c r="J61" s="86">
        <v>1.7672400000000001E-4</v>
      </c>
      <c r="K61" s="86">
        <v>2.1506283870967747E-4</v>
      </c>
      <c r="L61" s="86">
        <v>5.7657599999999998E-4</v>
      </c>
      <c r="M61" s="87" t="s">
        <v>38</v>
      </c>
      <c r="N61" s="39" t="s">
        <v>38</v>
      </c>
    </row>
    <row r="65" spans="1:16" x14ac:dyDescent="0.25">
      <c r="A65" s="54"/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</row>
    <row r="82" spans="2:2" x14ac:dyDescent="0.25">
      <c r="B82" s="1" t="s">
        <v>85</v>
      </c>
    </row>
    <row r="120" spans="2:2" x14ac:dyDescent="0.25">
      <c r="B120" s="1" t="s">
        <v>85</v>
      </c>
    </row>
    <row r="354" spans="13:13" x14ac:dyDescent="0.25">
      <c r="M354" s="88">
        <v>15500</v>
      </c>
    </row>
    <row r="355" spans="13:13" x14ac:dyDescent="0.25">
      <c r="M355" s="88" t="s">
        <v>38</v>
      </c>
    </row>
    <row r="356" spans="13:13" x14ac:dyDescent="0.25">
      <c r="M356" s="88" t="s">
        <v>38</v>
      </c>
    </row>
  </sheetData>
  <protectedRanges>
    <protectedRange password="F31C" sqref="J3:K3 H4:H5 K4:K5" name="Logo"/>
    <protectedRange password="F31C" sqref="P1:P7" name="Logo_1"/>
  </protectedRanges>
  <mergeCells count="23">
    <mergeCell ref="A60:C60"/>
    <mergeCell ref="H60:I60"/>
    <mergeCell ref="A61:C61"/>
    <mergeCell ref="H61:I61"/>
    <mergeCell ref="A65:P65"/>
    <mergeCell ref="A47:P47"/>
    <mergeCell ref="A49:P53"/>
    <mergeCell ref="A56:N56"/>
    <mergeCell ref="A57:N57"/>
    <mergeCell ref="A58:C59"/>
    <mergeCell ref="H58:I59"/>
    <mergeCell ref="J58:J59"/>
    <mergeCell ref="K58:K59"/>
    <mergeCell ref="L58:L59"/>
    <mergeCell ref="N58:N59"/>
    <mergeCell ref="G11:G14"/>
    <mergeCell ref="H11:P11"/>
    <mergeCell ref="H12:P12"/>
    <mergeCell ref="A27:P27"/>
    <mergeCell ref="C29:N29"/>
    <mergeCell ref="G31:G34"/>
    <mergeCell ref="H31:P31"/>
    <mergeCell ref="H32:P32"/>
  </mergeCells>
  <conditionalFormatting sqref="G15:G17 G26">
    <cfRule type="expression" dxfId="32" priority="33">
      <formula>AND(OR($E15="2 times a year",$E15="Yearly",$E15="Monthly"),AND($G15&lt;&gt;1,$G15&lt;&gt;"-"))</formula>
    </cfRule>
  </conditionalFormatting>
  <conditionalFormatting sqref="G35:G36 G46">
    <cfRule type="expression" dxfId="31" priority="32">
      <formula>AND(OR($E35="2 times a year",$E35="Yearly",$E35="Monthly"),AND($G35&lt;&gt;1,$G35&lt;&gt;"-"))</formula>
    </cfRule>
  </conditionalFormatting>
  <conditionalFormatting sqref="H15:H16">
    <cfRule type="expression" dxfId="29" priority="26">
      <formula>OR($K15&lt;$H15,$I15&lt;$H15,$J15&lt;$H15)</formula>
    </cfRule>
    <cfRule type="expression" dxfId="30" priority="31">
      <formula>AND($G15=1,OR($H15&lt;&gt;$I15,$H15&lt;&gt;$J15,$H15&lt;&gt;$K15))</formula>
    </cfRule>
  </conditionalFormatting>
  <conditionalFormatting sqref="H22">
    <cfRule type="expression" dxfId="27" priority="20">
      <formula>OR($K22&lt;$H22,$I22&lt;$H22,$J22&lt;$H22)</formula>
    </cfRule>
    <cfRule type="expression" dxfId="28" priority="25">
      <formula>AND($G22=1,OR($H22&lt;&gt;$I22,$H22&lt;&gt;$J22,$H22&lt;&gt;$K22))</formula>
    </cfRule>
  </conditionalFormatting>
  <conditionalFormatting sqref="H26">
    <cfRule type="expression" dxfId="26" priority="14">
      <formula>OR($K26&lt;$H26,$I26&lt;$H26,$J26&lt;$H26)</formula>
    </cfRule>
    <cfRule type="expression" dxfId="25" priority="19">
      <formula>AND($G26=1,OR($H26&lt;&gt;$I26,$H26&lt;&gt;$J26,$H26&lt;&gt;$K26))</formula>
    </cfRule>
  </conditionalFormatting>
  <conditionalFormatting sqref="H46">
    <cfRule type="expression" dxfId="24" priority="8">
      <formula>OR($K46&lt;$H46,$I46&lt;$H46,$J46&lt;$H46)</formula>
    </cfRule>
    <cfRule type="expression" dxfId="23" priority="13">
      <formula>AND($G46=1,OR($H46&lt;&gt;$I46,$H46&lt;&gt;$J46,$H46&lt;&gt;$K46))</formula>
    </cfRule>
  </conditionalFormatting>
  <conditionalFormatting sqref="I15:I16">
    <cfRule type="expression" dxfId="22" priority="30">
      <formula>AND($G15=1,OR($J15&lt;&gt;$I15,$H15&lt;&gt;$J15,$J15&lt;&gt;$K15))</formula>
    </cfRule>
  </conditionalFormatting>
  <conditionalFormatting sqref="I22">
    <cfRule type="expression" dxfId="21" priority="24">
      <formula>AND($G22=1,OR($J22&lt;&gt;$I22,$H22&lt;&gt;$J22,$J22&lt;&gt;$K22))</formula>
    </cfRule>
  </conditionalFormatting>
  <conditionalFormatting sqref="I26">
    <cfRule type="expression" dxfId="20" priority="18">
      <formula>AND($G26=1,OR($J26&lt;&gt;$I26,$H26&lt;&gt;$J26,$J26&lt;&gt;$K26))</formula>
    </cfRule>
  </conditionalFormatting>
  <conditionalFormatting sqref="I46">
    <cfRule type="expression" dxfId="19" priority="12">
      <formula>AND($G46=1,OR($J46&lt;&gt;$I46,$H46&lt;&gt;$J46,$J46&lt;&gt;$K46))</formula>
    </cfRule>
  </conditionalFormatting>
  <conditionalFormatting sqref="J15:J16">
    <cfRule type="expression" dxfId="18" priority="29">
      <formula>AND($G15=1,OR($J15&lt;&gt;$H15,$I15&lt;&gt;$J15,$J15&lt;&gt;$K15))</formula>
    </cfRule>
  </conditionalFormatting>
  <conditionalFormatting sqref="J22">
    <cfRule type="expression" dxfId="17" priority="23">
      <formula>AND($G22=1,OR($J22&lt;&gt;$H22,$I22&lt;&gt;$J22,$J22&lt;&gt;$K22))</formula>
    </cfRule>
  </conditionalFormatting>
  <conditionalFormatting sqref="J26">
    <cfRule type="expression" dxfId="16" priority="17">
      <formula>AND($G26=1,OR($J26&lt;&gt;$H26,$I26&lt;&gt;$J26,$J26&lt;&gt;$K26))</formula>
    </cfRule>
  </conditionalFormatting>
  <conditionalFormatting sqref="J46">
    <cfRule type="expression" dxfId="15" priority="11">
      <formula>AND($G46=1,OR($J46&lt;&gt;$H46,$I46&lt;&gt;$J46,$J46&lt;&gt;$K46))</formula>
    </cfRule>
  </conditionalFormatting>
  <conditionalFormatting sqref="J60:J61">
    <cfRule type="expression" dxfId="14" priority="7">
      <formula>AND($H60&gt;0,OR($J60&gt;$K60,$J60&gt;$L60))</formula>
    </cfRule>
  </conditionalFormatting>
  <conditionalFormatting sqref="K15:K16">
    <cfRule type="expression" dxfId="13" priority="27">
      <formula>OR($H15&gt;$K15,$I15&gt;$K15,$J15&gt;$K15)</formula>
    </cfRule>
    <cfRule type="expression" dxfId="12" priority="28">
      <formula>AND($G15=1,OR($K15&lt;&gt;$I15,$H15&lt;&gt;$K15,$J15&lt;&gt;$K15))</formula>
    </cfRule>
  </conditionalFormatting>
  <conditionalFormatting sqref="K22">
    <cfRule type="expression" dxfId="11" priority="21">
      <formula>OR($H22&gt;$K22,$I22&gt;$K22,$J22&gt;$K22)</formula>
    </cfRule>
    <cfRule type="expression" dxfId="10" priority="22">
      <formula>AND($G22=1,OR($K22&lt;&gt;$I22,$H22&lt;&gt;$K22,$J22&lt;&gt;$K22))</formula>
    </cfRule>
  </conditionalFormatting>
  <conditionalFormatting sqref="K26">
    <cfRule type="expression" dxfId="8" priority="15">
      <formula>OR($H26&gt;$K26,$I26&gt;$K26,$J26&gt;$K26)</formula>
    </cfRule>
    <cfRule type="expression" dxfId="9" priority="16">
      <formula>AND($G26=1,OR($K26&lt;&gt;$I26,$H26&lt;&gt;$K26,$J26&lt;&gt;$K26))</formula>
    </cfRule>
  </conditionalFormatting>
  <conditionalFormatting sqref="K46">
    <cfRule type="expression" dxfId="6" priority="9">
      <formula>OR($H46&gt;$K46,$I46&gt;$K46,$J46&gt;$K46)</formula>
    </cfRule>
    <cfRule type="expression" dxfId="7" priority="10">
      <formula>AND($G46=1,OR($K46&lt;&gt;$I46,$H46&lt;&gt;$K46,$J46&lt;&gt;$K46))</formula>
    </cfRule>
  </conditionalFormatting>
  <conditionalFormatting sqref="K60:K61">
    <cfRule type="expression" dxfId="5" priority="6">
      <formula>AND($H60&gt;0,OR($J60&gt;$K60,$K60&gt;$L60))</formula>
    </cfRule>
  </conditionalFormatting>
  <conditionalFormatting sqref="L60:L61">
    <cfRule type="expression" dxfId="4" priority="5">
      <formula>AND($H60&gt;0,OR($J60&gt;$L60,$K60&gt;$L60))</formula>
    </cfRule>
  </conditionalFormatting>
  <conditionalFormatting sqref="N61">
    <cfRule type="containsText" dxfId="2" priority="3" operator="containsText" text="Yes">
      <formula>NOT(ISERROR(SEARCH("Yes",N61)))</formula>
    </cfRule>
    <cfRule type="containsText" dxfId="3" priority="4" operator="containsText" text="No">
      <formula>NOT(ISERROR(SEARCH("No",N61)))</formula>
    </cfRule>
  </conditionalFormatting>
  <conditionalFormatting sqref="P35:P46">
    <cfRule type="containsText" dxfId="0" priority="1" operator="containsText" text="Yes">
      <formula>NOT(ISERROR(SEARCH("Yes",P35)))</formula>
    </cfRule>
    <cfRule type="containsText" dxfId="1" priority="2" operator="containsText" text="No">
      <formula>NOT(ISERROR(SEARCH("No",P35)))</formula>
    </cfRule>
  </conditionalFormatting>
  <pageMargins left="0.74803149606299213" right="0.74803149606299213" top="0.98425196850393704" bottom="0.98425196850393704" header="0.51181102362204722" footer="0.51181102362204722"/>
  <pageSetup paperSize="8" scale="87" orientation="landscape" horizontalDpi="300" verticalDpi="300" copies="4" r:id="rId1"/>
  <headerFooter alignWithMargins="0"/>
  <rowBreaks count="1" manualBreakCount="1">
    <brk id="54" max="1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Kearsley</vt:lpstr>
      <vt:lpstr>Kearsley!Print_Area</vt:lpstr>
    </vt:vector>
  </TitlesOfParts>
  <Company>HWC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Mullins</dc:creator>
  <cp:lastModifiedBy>Leanne Mullins</cp:lastModifiedBy>
  <dcterms:created xsi:type="dcterms:W3CDTF">2025-12-19T03:40:16Z</dcterms:created>
  <dcterms:modified xsi:type="dcterms:W3CDTF">2025-12-19T03:40:46Z</dcterms:modified>
</cp:coreProperties>
</file>