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A56" i="1"/>
  <c r="P47" i="1"/>
  <c r="O47" i="1"/>
  <c r="O46" i="1"/>
  <c r="P46" i="1" s="1"/>
  <c r="O43" i="1"/>
  <c r="P43" i="1" s="1"/>
  <c r="O42" i="1"/>
  <c r="P42" i="1" s="1"/>
  <c r="O41" i="1"/>
  <c r="P41" i="1" s="1"/>
  <c r="H38" i="1"/>
  <c r="H25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<sst xmlns="http://schemas.openxmlformats.org/spreadsheetml/2006/main" count="272" uniqueCount="81">
  <si>
    <t>KARUAH WASTEWATER TREATMENT WORKS - MONTHLY POLLUTION MONITORING SUMMARY - SEPTEMBER 2021</t>
  </si>
  <si>
    <t>Environment Protection Licence No. 10230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</si>
  <si>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</si>
  <si>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</si>
  <si>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</si>
  <si>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</si>
  <si>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</si>
  <si>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</si>
  <si>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</si>
  <si>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</si>
  <si>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</si>
  <si>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</si>
  <si>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</si>
  <si>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</si>
  <si>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</si>
  <si>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</si>
  <si>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</si>
  <si>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</si>
  <si>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</si>
  <si>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</si>
  <si>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</si>
  <si>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</si>
  <si>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</si>
  <si>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</si>
  <si>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</si>
  <si>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</si>
  <si>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</si>
  <si>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</si>
  <si>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</si>
  <si>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</si>
  <si>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</si>
  <si>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</si>
  <si>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</si>
  <si>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</si>
  <si>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</si>
  <si>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</si>
  <si>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</si>
  <si>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</si>
  <si>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</si>
  <si>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</si>
  <si>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</si>
  <si>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</si>
  <si>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</si>
  <si>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</si>
  <si>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</si>
  <si>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&lt;1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</si>
  <si>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</si>
  <si>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</si>
  <si>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</si>
  <si>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</si>
  <si>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
then weekly</t>
  </si>
  <si>
    <t>&lt;2</t>
  </si>
  <si>
    <t>Faecal Coliforms</t>
  </si>
  <si>
    <t>FCHdn</t>
  </si>
  <si>
    <t>colony forming units per 100 mL</t>
  </si>
  <si>
    <t>CFU/100mL</t>
  </si>
  <si>
    <t>&lt;9</t>
  </si>
  <si>
    <t>EPA Id. No. 3</t>
  </si>
  <si>
    <t>Site Description - UV Disinfection plant</t>
  </si>
  <si>
    <t>Site Code 5EE3000</t>
  </si>
  <si>
    <t>Monthly</t>
  </si>
  <si>
    <t>MONTHLY</t>
  </si>
  <si>
    <t>FC Hdn</t>
  </si>
  <si>
    <t>~4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</si>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</sst>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4" applyNumberFormat="1" applyFont="1" applyFill="1" applyBorder="1" applyAlignment="1">
      <alignment horizontal="center" vertical="center"/>
    </xf>
    <xf numFmtId="0" fontId="2" fillId="0" borderId="15" xfId="4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</cellXfs>
  <cellStyles count="5">
    <cellStyle name="Normal" xfId="0" builtinId="0"/>
    <cellStyle name="Normal 10" xfId="1"/>
    <cellStyle name="Normal 102" xfId="4"/>
    <cellStyle name="Normal 115" xfId="2"/>
    <cellStyle name="Normal 1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64807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1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85" zoomScaleNormal="85" zoomScaleSheetLayoutView="85" workbookViewId="0">
      <selection activeCell="H6" sqref="H6"/>
    </sheetView>
  </sheetViews>
  <sheetFormatPr defaultRowHeight="12.5" x14ac:dyDescent="0.25"/>
  <cols>
    <col min="1" max="1" width="28.7265625" customWidth="1"/>
    <col min="2" max="2" width="21.81640625" hidden="1" customWidth="1"/>
    <col min="3" max="3" width="28.7265625" customWidth="1"/>
    <col min="4" max="4" width="28.7265625" hidden="1" customWidth="1"/>
    <col min="5" max="5" width="26.26953125" customWidth="1"/>
    <col min="6" max="6" width="17" hidden="1" customWidth="1"/>
    <col min="7" max="7" width="22.1796875" customWidth="1"/>
    <col min="8" max="11" width="13.269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E4" s="11"/>
      <c r="H4" s="3"/>
      <c r="K4" s="9" t="s">
        <v>5</v>
      </c>
      <c r="M4" s="4"/>
      <c r="N4" s="4"/>
      <c r="O4" s="4"/>
      <c r="P4" s="5"/>
    </row>
    <row r="5" spans="1:41" x14ac:dyDescent="0.25">
      <c r="C5" s="1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3" t="s">
        <v>8</v>
      </c>
      <c r="B8" s="13"/>
      <c r="P8" s="3"/>
    </row>
    <row r="9" spans="1:41" ht="12.75" customHeight="1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7"/>
      <c r="Q9" s="19"/>
      <c r="R9" s="20"/>
      <c r="S9" s="20"/>
    </row>
    <row r="10" spans="1:41" s="24" customFormat="1" ht="12.75" customHeight="1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19"/>
      <c r="R10" s="20"/>
      <c r="S10" s="20"/>
      <c r="AO10"/>
    </row>
    <row r="11" spans="1:41" s="24" customFormat="1" ht="12.75" customHeight="1" x14ac:dyDescent="0.3">
      <c r="A11" s="14"/>
      <c r="B11" s="14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9"/>
      <c r="R11" s="20"/>
      <c r="S11" s="20"/>
      <c r="AO11"/>
    </row>
    <row r="12" spans="1:41" s="24" customFormat="1" ht="12.75" customHeight="1" x14ac:dyDescent="0.3">
      <c r="A12" s="21"/>
      <c r="B12" s="21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9"/>
      <c r="R12" s="20"/>
      <c r="S12" s="20"/>
      <c r="AO12"/>
    </row>
    <row r="13" spans="1:41" s="24" customFormat="1" ht="12.75" customHeight="1" x14ac:dyDescent="0.3">
      <c r="A13" s="21"/>
      <c r="B13" s="21"/>
      <c r="C13" s="30" t="s">
        <v>15</v>
      </c>
      <c r="D13" s="21"/>
      <c r="E13" s="21" t="s">
        <v>16</v>
      </c>
      <c r="F13" s="21"/>
      <c r="G13" s="31"/>
      <c r="H13" s="25"/>
      <c r="I13" s="36" t="s">
        <v>17</v>
      </c>
      <c r="J13" s="14" t="s">
        <v>18</v>
      </c>
      <c r="K13" s="25"/>
      <c r="L13" s="14" t="s">
        <v>19</v>
      </c>
      <c r="M13" s="14" t="s">
        <v>20</v>
      </c>
      <c r="N13" s="14" t="s">
        <v>21</v>
      </c>
      <c r="O13" s="14" t="s">
        <v>21</v>
      </c>
      <c r="P13" s="14" t="s">
        <v>22</v>
      </c>
      <c r="Q13" s="19"/>
      <c r="R13" s="20"/>
      <c r="S13" s="20"/>
      <c r="AO13"/>
    </row>
    <row r="14" spans="1:41" s="24" customFormat="1" ht="12.75" customHeight="1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AO14"/>
    </row>
    <row r="15" spans="1:41" ht="15" customHeight="1" x14ac:dyDescent="0.25">
      <c r="A15" s="42" t="s">
        <v>32</v>
      </c>
      <c r="B15" s="43" t="s">
        <v>33</v>
      </c>
      <c r="C15" s="44" t="s">
        <v>34</v>
      </c>
      <c r="D15" s="45" t="s">
        <v>35</v>
      </c>
      <c r="E15" s="46" t="s">
        <v>36</v>
      </c>
      <c r="F15" s="46" t="s">
        <v>37</v>
      </c>
      <c r="G15" s="47">
        <v>1</v>
      </c>
      <c r="H15" s="48">
        <v>13</v>
      </c>
      <c r="I15" s="48">
        <v>13</v>
      </c>
      <c r="J15" s="48">
        <v>13</v>
      </c>
      <c r="K15" s="48">
        <v>13</v>
      </c>
      <c r="L15" s="49" t="s">
        <v>38</v>
      </c>
      <c r="M15" s="49" t="s">
        <v>38</v>
      </c>
      <c r="N15" s="49" t="s">
        <v>38</v>
      </c>
      <c r="O15" s="49" t="s">
        <v>38</v>
      </c>
      <c r="P15" s="50" t="s">
        <v>38</v>
      </c>
      <c r="Q15" s="51"/>
      <c r="R15" s="52"/>
      <c r="S15" s="53"/>
    </row>
    <row r="16" spans="1:41" ht="15" customHeight="1" x14ac:dyDescent="0.25">
      <c r="A16" s="42" t="s">
        <v>39</v>
      </c>
      <c r="B16" s="43" t="s">
        <v>40</v>
      </c>
      <c r="C16" s="44" t="s">
        <v>34</v>
      </c>
      <c r="D16" s="45" t="s">
        <v>35</v>
      </c>
      <c r="E16" s="46" t="s">
        <v>36</v>
      </c>
      <c r="F16" s="46" t="s">
        <v>37</v>
      </c>
      <c r="G16" s="47">
        <v>1</v>
      </c>
      <c r="H16" s="54">
        <v>6.9</v>
      </c>
      <c r="I16" s="54">
        <v>6.9</v>
      </c>
      <c r="J16" s="54">
        <v>6.9</v>
      </c>
      <c r="K16" s="54">
        <v>6.9</v>
      </c>
      <c r="L16" s="49" t="s">
        <v>38</v>
      </c>
      <c r="M16" s="49" t="s">
        <v>38</v>
      </c>
      <c r="N16" s="49" t="s">
        <v>38</v>
      </c>
      <c r="O16" s="49" t="s">
        <v>38</v>
      </c>
      <c r="P16" s="50" t="s">
        <v>38</v>
      </c>
      <c r="Q16" s="55"/>
      <c r="R16" s="56"/>
      <c r="S16" s="56"/>
    </row>
    <row r="17" spans="1:24" ht="15" customHeight="1" x14ac:dyDescent="0.25">
      <c r="A17" s="42" t="s">
        <v>41</v>
      </c>
      <c r="B17" s="43" t="s">
        <v>42</v>
      </c>
      <c r="C17" s="44" t="s">
        <v>34</v>
      </c>
      <c r="D17" s="45" t="s">
        <v>35</v>
      </c>
      <c r="E17" s="46" t="s">
        <v>36</v>
      </c>
      <c r="F17" s="46" t="s">
        <v>37</v>
      </c>
      <c r="G17" s="47">
        <v>1</v>
      </c>
      <c r="H17" s="57">
        <v>0.71</v>
      </c>
      <c r="I17" s="57">
        <v>0.71</v>
      </c>
      <c r="J17" s="57">
        <v>0.71</v>
      </c>
      <c r="K17" s="57">
        <v>0.71</v>
      </c>
      <c r="L17" s="49" t="s">
        <v>38</v>
      </c>
      <c r="M17" s="49" t="s">
        <v>38</v>
      </c>
      <c r="N17" s="49" t="s">
        <v>38</v>
      </c>
      <c r="O17" s="49" t="s">
        <v>38</v>
      </c>
      <c r="P17" s="50" t="s">
        <v>38</v>
      </c>
      <c r="Q17" s="55"/>
      <c r="R17" s="56"/>
      <c r="S17" s="56"/>
    </row>
    <row r="18" spans="1:24" ht="15" customHeight="1" x14ac:dyDescent="0.25">
      <c r="A18" s="42" t="s">
        <v>43</v>
      </c>
      <c r="B18" s="43" t="s">
        <v>44</v>
      </c>
      <c r="C18" s="44" t="s">
        <v>34</v>
      </c>
      <c r="D18" s="45" t="s">
        <v>35</v>
      </c>
      <c r="E18" s="46" t="s">
        <v>36</v>
      </c>
      <c r="F18" s="46" t="s">
        <v>37</v>
      </c>
      <c r="G18" s="47">
        <v>1</v>
      </c>
      <c r="H18" s="48" t="s">
        <v>45</v>
      </c>
      <c r="I18" s="48" t="s">
        <v>45</v>
      </c>
      <c r="J18" s="48" t="s">
        <v>45</v>
      </c>
      <c r="K18" s="48" t="s">
        <v>45</v>
      </c>
      <c r="L18" s="49" t="s">
        <v>38</v>
      </c>
      <c r="M18" s="49" t="s">
        <v>38</v>
      </c>
      <c r="N18" s="49" t="s">
        <v>38</v>
      </c>
      <c r="O18" s="49" t="s">
        <v>38</v>
      </c>
      <c r="P18" s="47" t="s">
        <v>38</v>
      </c>
      <c r="Q18" s="56"/>
      <c r="R18" s="56"/>
      <c r="S18" s="56"/>
    </row>
    <row r="19" spans="1:24" ht="12.75" customHeight="1" x14ac:dyDescent="0.25">
      <c r="A19" s="58"/>
      <c r="B19" s="59"/>
      <c r="C19" s="60"/>
      <c r="D19" s="60"/>
      <c r="E19" s="59"/>
      <c r="F19" s="59"/>
      <c r="G19" s="59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0"/>
      <c r="S19" s="56"/>
    </row>
    <row r="20" spans="1:24" ht="12.75" customHeight="1" x14ac:dyDescent="0.25">
      <c r="A20" s="58"/>
      <c r="B20" s="59"/>
      <c r="C20" s="60"/>
      <c r="D20" s="6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  <c r="R20" s="60"/>
      <c r="S20" s="56"/>
      <c r="T20" s="56"/>
      <c r="U20" s="56"/>
      <c r="V20" s="56"/>
      <c r="W20" s="56"/>
      <c r="X20" s="56"/>
    </row>
    <row r="21" spans="1:24" ht="12.75" customHeight="1" x14ac:dyDescent="0.25">
      <c r="R21" s="56"/>
      <c r="S21" s="56"/>
      <c r="T21" s="56"/>
      <c r="U21" s="56"/>
      <c r="V21" s="56"/>
      <c r="W21" s="56"/>
      <c r="X21" s="56"/>
    </row>
    <row r="22" spans="1:24" ht="12.75" customHeight="1" x14ac:dyDescent="0.3">
      <c r="A22" s="14" t="s">
        <v>46</v>
      </c>
      <c r="B22" s="14"/>
      <c r="C22" s="15" t="s">
        <v>47</v>
      </c>
      <c r="D22" s="16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7"/>
      <c r="Q22" s="19"/>
      <c r="R22" s="20"/>
      <c r="S22" s="20"/>
      <c r="T22" s="41"/>
      <c r="U22" s="41"/>
      <c r="V22" s="41"/>
      <c r="W22" s="41"/>
      <c r="X22" s="56"/>
    </row>
    <row r="23" spans="1:24" s="24" customFormat="1" ht="12.75" customHeight="1" x14ac:dyDescent="0.3">
      <c r="A23" s="21" t="s">
        <v>48</v>
      </c>
      <c r="B23" s="21"/>
      <c r="C23" s="21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19"/>
      <c r="R23" s="20"/>
      <c r="S23" s="20"/>
      <c r="T23" s="20"/>
      <c r="U23" s="20"/>
      <c r="V23" s="20"/>
      <c r="W23" s="20"/>
      <c r="X23" s="63"/>
    </row>
    <row r="24" spans="1:24" s="24" customFormat="1" ht="12.75" customHeight="1" x14ac:dyDescent="0.3">
      <c r="A24" s="14"/>
      <c r="B24" s="14"/>
      <c r="C24" s="25"/>
      <c r="D24" s="25"/>
      <c r="E24" s="25"/>
      <c r="F24" s="25"/>
      <c r="G24" s="26" t="s">
        <v>49</v>
      </c>
      <c r="H24" s="27" t="s">
        <v>13</v>
      </c>
      <c r="I24" s="28"/>
      <c r="J24" s="28"/>
      <c r="K24" s="29"/>
      <c r="L24" s="29"/>
      <c r="M24" s="29"/>
      <c r="N24" s="29"/>
      <c r="O24" s="29"/>
      <c r="P24" s="29"/>
      <c r="Q24" s="19"/>
      <c r="R24" s="20"/>
      <c r="S24" s="20"/>
      <c r="T24" s="20"/>
      <c r="U24" s="20"/>
      <c r="V24" s="20"/>
      <c r="W24" s="20"/>
      <c r="X24" s="63"/>
    </row>
    <row r="25" spans="1:24" s="24" customFormat="1" ht="12.75" customHeight="1" x14ac:dyDescent="0.3">
      <c r="A25" s="21"/>
      <c r="B25" s="21"/>
      <c r="C25" s="30"/>
      <c r="D25" s="30"/>
      <c r="E25" s="30"/>
      <c r="F25" s="30"/>
      <c r="G25" s="31"/>
      <c r="H25" s="32" t="str">
        <f>H12</f>
        <v>1 September 2021 to 30 September 2021</v>
      </c>
      <c r="I25" s="33"/>
      <c r="J25" s="33"/>
      <c r="K25" s="34"/>
      <c r="L25" s="34"/>
      <c r="M25" s="34"/>
      <c r="N25" s="34"/>
      <c r="O25" s="34"/>
      <c r="P25" s="35"/>
      <c r="Q25" s="19"/>
      <c r="R25" s="20"/>
      <c r="S25" s="20"/>
      <c r="T25" s="20"/>
      <c r="U25" s="20"/>
      <c r="V25" s="20"/>
      <c r="W25" s="20"/>
      <c r="X25" s="63"/>
    </row>
    <row r="26" spans="1:24" s="24" customFormat="1" ht="12.75" customHeight="1" x14ac:dyDescent="0.3">
      <c r="A26" s="21"/>
      <c r="B26" s="21"/>
      <c r="C26" s="30" t="s">
        <v>15</v>
      </c>
      <c r="D26" s="21"/>
      <c r="E26" s="21" t="s">
        <v>16</v>
      </c>
      <c r="F26" s="21"/>
      <c r="G26" s="31"/>
      <c r="H26" s="25"/>
      <c r="I26" s="36" t="s">
        <v>17</v>
      </c>
      <c r="J26" s="14" t="s">
        <v>18</v>
      </c>
      <c r="K26" s="25"/>
      <c r="L26" s="14" t="s">
        <v>19</v>
      </c>
      <c r="M26" s="14" t="s">
        <v>20</v>
      </c>
      <c r="N26" s="14" t="s">
        <v>21</v>
      </c>
      <c r="O26" s="14" t="s">
        <v>21</v>
      </c>
      <c r="P26" s="14" t="s">
        <v>22</v>
      </c>
      <c r="Q26" s="19"/>
      <c r="R26" s="20"/>
      <c r="S26" s="20"/>
      <c r="T26" s="20"/>
      <c r="U26" s="20"/>
      <c r="V26" s="20"/>
      <c r="W26" s="20"/>
      <c r="X26" s="63"/>
    </row>
    <row r="27" spans="1:24" s="24" customFormat="1" ht="12.75" customHeight="1" x14ac:dyDescent="0.3">
      <c r="A27" s="37" t="s">
        <v>23</v>
      </c>
      <c r="B27" s="37"/>
      <c r="C27" s="38" t="s">
        <v>24</v>
      </c>
      <c r="D27" s="37"/>
      <c r="E27" s="37" t="s">
        <v>25</v>
      </c>
      <c r="F27" s="37"/>
      <c r="G27" s="39"/>
      <c r="H27" s="38" t="s">
        <v>26</v>
      </c>
      <c r="I27" s="38" t="s">
        <v>27</v>
      </c>
      <c r="J27" s="38" t="s">
        <v>27</v>
      </c>
      <c r="K27" s="38" t="s">
        <v>28</v>
      </c>
      <c r="L27" s="37" t="s">
        <v>29</v>
      </c>
      <c r="M27" s="37" t="s">
        <v>30</v>
      </c>
      <c r="N27" s="37" t="s">
        <v>29</v>
      </c>
      <c r="O27" s="37" t="s">
        <v>30</v>
      </c>
      <c r="P27" s="37" t="s">
        <v>31</v>
      </c>
      <c r="Q27" s="40"/>
      <c r="R27" s="41"/>
      <c r="S27" s="41"/>
      <c r="T27" s="20"/>
      <c r="U27" s="20"/>
      <c r="V27" s="20"/>
      <c r="W27" s="20"/>
      <c r="X27" s="63"/>
    </row>
    <row r="28" spans="1:24" ht="15" customHeight="1" x14ac:dyDescent="0.25">
      <c r="A28" s="43" t="s">
        <v>32</v>
      </c>
      <c r="B28" s="43" t="s">
        <v>33</v>
      </c>
      <c r="C28" s="44" t="s">
        <v>34</v>
      </c>
      <c r="D28" s="45" t="s">
        <v>35</v>
      </c>
      <c r="E28" s="44" t="s">
        <v>50</v>
      </c>
      <c r="F28" s="64"/>
      <c r="G28" s="65">
        <v>5</v>
      </c>
      <c r="H28" s="66" t="s">
        <v>51</v>
      </c>
      <c r="I28" s="66" t="s">
        <v>51</v>
      </c>
      <c r="J28" s="66" t="s">
        <v>51</v>
      </c>
      <c r="K28" s="66">
        <v>2</v>
      </c>
      <c r="L28" s="49" t="s">
        <v>38</v>
      </c>
      <c r="M28" s="49" t="s">
        <v>38</v>
      </c>
      <c r="N28" s="49" t="s">
        <v>38</v>
      </c>
      <c r="O28" s="49" t="s">
        <v>38</v>
      </c>
      <c r="P28" s="50" t="s">
        <v>38</v>
      </c>
      <c r="Q28" s="51"/>
      <c r="R28" s="67"/>
      <c r="S28" s="67"/>
      <c r="T28" s="68"/>
      <c r="U28" s="68"/>
      <c r="V28" s="67"/>
      <c r="W28" s="41"/>
      <c r="X28" s="56"/>
    </row>
    <row r="29" spans="1:24" ht="15" customHeight="1" x14ac:dyDescent="0.25">
      <c r="A29" s="43" t="s">
        <v>52</v>
      </c>
      <c r="B29" s="43" t="s">
        <v>53</v>
      </c>
      <c r="C29" s="44" t="s">
        <v>54</v>
      </c>
      <c r="D29" s="44" t="s">
        <v>55</v>
      </c>
      <c r="E29" s="44" t="s">
        <v>50</v>
      </c>
      <c r="F29" s="64"/>
      <c r="G29" s="65">
        <v>5</v>
      </c>
      <c r="H29" s="66" t="s">
        <v>56</v>
      </c>
      <c r="I29" s="66">
        <v>119.8</v>
      </c>
      <c r="J29" s="66">
        <v>27</v>
      </c>
      <c r="K29" s="66">
        <v>490</v>
      </c>
      <c r="L29" s="49" t="s">
        <v>38</v>
      </c>
      <c r="M29" s="49" t="s">
        <v>38</v>
      </c>
      <c r="N29" s="49" t="s">
        <v>38</v>
      </c>
      <c r="O29" s="49" t="s">
        <v>38</v>
      </c>
      <c r="P29" s="50" t="s">
        <v>38</v>
      </c>
      <c r="Q29" s="40"/>
      <c r="R29" s="67"/>
      <c r="S29" s="67"/>
      <c r="T29" s="68"/>
      <c r="U29" s="68"/>
      <c r="V29" s="67"/>
      <c r="W29" s="41"/>
      <c r="X29" s="56"/>
    </row>
    <row r="30" spans="1:24" s="4" customFormat="1" ht="15" customHeight="1" x14ac:dyDescent="0.25">
      <c r="A30" s="42" t="s">
        <v>43</v>
      </c>
      <c r="B30" s="43" t="s">
        <v>44</v>
      </c>
      <c r="C30" s="47" t="s">
        <v>34</v>
      </c>
      <c r="D30" s="69" t="s">
        <v>35</v>
      </c>
      <c r="E30" s="47" t="s">
        <v>50</v>
      </c>
      <c r="F30" s="70"/>
      <c r="G30" s="47">
        <v>5</v>
      </c>
      <c r="H30" s="48" t="s">
        <v>45</v>
      </c>
      <c r="I30" s="48">
        <v>3.6</v>
      </c>
      <c r="J30" s="48">
        <v>2</v>
      </c>
      <c r="K30" s="48">
        <v>10</v>
      </c>
      <c r="L30" s="49" t="s">
        <v>38</v>
      </c>
      <c r="M30" s="49" t="s">
        <v>38</v>
      </c>
      <c r="N30" s="49" t="s">
        <v>38</v>
      </c>
      <c r="O30" s="49" t="s">
        <v>38</v>
      </c>
      <c r="P30" s="47" t="s">
        <v>38</v>
      </c>
      <c r="Q30" s="41"/>
      <c r="R30" s="67"/>
      <c r="S30" s="68"/>
      <c r="T30" s="68"/>
      <c r="U30" s="68"/>
      <c r="V30" s="68"/>
      <c r="W30" s="41"/>
      <c r="X30" s="41"/>
    </row>
    <row r="31" spans="1:24" ht="12.75" customHeight="1" x14ac:dyDescent="0.25">
      <c r="A31" s="5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41"/>
      <c r="R31" s="41"/>
      <c r="S31" s="41"/>
      <c r="T31" s="41"/>
      <c r="U31" s="41"/>
      <c r="V31" s="41"/>
      <c r="W31" s="41"/>
      <c r="X31" s="56"/>
    </row>
    <row r="32" spans="1:24" ht="12.75" customHeight="1" x14ac:dyDescent="0.25">
      <c r="A32" s="58"/>
      <c r="B32" s="7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41"/>
      <c r="R32" s="41"/>
      <c r="S32" s="41"/>
      <c r="T32" s="41"/>
      <c r="U32" s="41"/>
      <c r="V32" s="41"/>
      <c r="W32" s="41"/>
      <c r="X32" s="56"/>
    </row>
    <row r="33" spans="1:24" ht="12.75" customHeight="1" x14ac:dyDescent="0.25">
      <c r="A33" s="71"/>
      <c r="B33" s="7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41"/>
      <c r="R33" s="41"/>
      <c r="S33" s="41"/>
      <c r="T33" s="41"/>
      <c r="U33" s="41"/>
      <c r="V33" s="41"/>
      <c r="W33" s="41"/>
      <c r="X33" s="56"/>
    </row>
    <row r="34" spans="1:24" ht="12.7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41"/>
      <c r="R34" s="41"/>
      <c r="S34" s="41"/>
      <c r="T34" s="41"/>
      <c r="U34" s="41"/>
      <c r="V34" s="41"/>
      <c r="W34" s="41"/>
      <c r="X34" s="56"/>
    </row>
    <row r="35" spans="1:24" ht="12.75" customHeight="1" x14ac:dyDescent="0.3">
      <c r="A35" s="14" t="s">
        <v>57</v>
      </c>
      <c r="B35" s="14"/>
      <c r="C35" s="15" t="s">
        <v>58</v>
      </c>
      <c r="D35" s="16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7"/>
      <c r="Q35" s="19"/>
      <c r="R35" s="20"/>
      <c r="S35" s="20"/>
      <c r="T35" s="4"/>
      <c r="U35" s="4"/>
      <c r="V35" s="4"/>
      <c r="W35" s="4"/>
    </row>
    <row r="36" spans="1:24" s="24" customFormat="1" ht="12.75" customHeight="1" x14ac:dyDescent="0.3">
      <c r="A36" s="21" t="s">
        <v>59</v>
      </c>
      <c r="B36" s="21"/>
      <c r="C36" s="21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19"/>
      <c r="R36" s="20"/>
      <c r="S36" s="20"/>
      <c r="T36" s="72"/>
      <c r="U36" s="72"/>
      <c r="V36" s="72"/>
      <c r="W36" s="72"/>
    </row>
    <row r="37" spans="1:24" s="24" customFormat="1" ht="12.75" customHeight="1" x14ac:dyDescent="0.3">
      <c r="A37" s="14"/>
      <c r="B37" s="14"/>
      <c r="C37" s="25"/>
      <c r="D37" s="25"/>
      <c r="E37" s="25"/>
      <c r="F37" s="25"/>
      <c r="G37" s="26" t="s">
        <v>12</v>
      </c>
      <c r="H37" s="27" t="s">
        <v>13</v>
      </c>
      <c r="I37" s="28"/>
      <c r="J37" s="28"/>
      <c r="K37" s="29"/>
      <c r="L37" s="29"/>
      <c r="M37" s="29"/>
      <c r="N37" s="29"/>
      <c r="O37" s="29"/>
      <c r="P37" s="29"/>
      <c r="Q37" s="19"/>
      <c r="R37" s="20"/>
      <c r="S37" s="20"/>
      <c r="T37" s="72"/>
      <c r="U37" s="72"/>
      <c r="V37" s="72"/>
      <c r="W37" s="72"/>
    </row>
    <row r="38" spans="1:24" s="24" customFormat="1" ht="12.75" customHeight="1" x14ac:dyDescent="0.3">
      <c r="A38" s="21"/>
      <c r="B38" s="21"/>
      <c r="C38" s="30"/>
      <c r="D38" s="30"/>
      <c r="E38" s="30"/>
      <c r="F38" s="30"/>
      <c r="G38" s="31"/>
      <c r="H38" s="32" t="str">
        <f>H12</f>
        <v>1 September 2021 to 30 September 2021</v>
      </c>
      <c r="I38" s="33"/>
      <c r="J38" s="33"/>
      <c r="K38" s="34"/>
      <c r="L38" s="34"/>
      <c r="M38" s="34"/>
      <c r="N38" s="34"/>
      <c r="O38" s="34"/>
      <c r="P38" s="35"/>
      <c r="Q38" s="19"/>
      <c r="R38" s="20"/>
      <c r="S38" s="20"/>
      <c r="T38" s="72"/>
      <c r="U38" s="72"/>
      <c r="V38" s="72"/>
      <c r="W38" s="72"/>
    </row>
    <row r="39" spans="1:24" s="24" customFormat="1" ht="12.75" customHeight="1" x14ac:dyDescent="0.3">
      <c r="A39" s="21"/>
      <c r="B39" s="21"/>
      <c r="C39" s="30" t="s">
        <v>15</v>
      </c>
      <c r="D39" s="21"/>
      <c r="E39" s="21" t="s">
        <v>16</v>
      </c>
      <c r="F39" s="21"/>
      <c r="G39" s="31"/>
      <c r="H39" s="25"/>
      <c r="I39" s="36" t="s">
        <v>17</v>
      </c>
      <c r="J39" s="14" t="s">
        <v>18</v>
      </c>
      <c r="K39" s="25"/>
      <c r="L39" s="14" t="s">
        <v>19</v>
      </c>
      <c r="M39" s="14" t="s">
        <v>20</v>
      </c>
      <c r="N39" s="14" t="s">
        <v>21</v>
      </c>
      <c r="O39" s="14" t="s">
        <v>21</v>
      </c>
      <c r="P39" s="14" t="s">
        <v>22</v>
      </c>
      <c r="Q39" s="19"/>
      <c r="R39" s="20"/>
      <c r="S39" s="20"/>
      <c r="T39" s="72"/>
      <c r="U39" s="72"/>
      <c r="V39" s="72"/>
      <c r="W39" s="72"/>
    </row>
    <row r="40" spans="1:24" s="24" customFormat="1" ht="12.75" customHeight="1" x14ac:dyDescent="0.3">
      <c r="A40" s="37" t="s">
        <v>23</v>
      </c>
      <c r="B40" s="37"/>
      <c r="C40" s="38" t="s">
        <v>24</v>
      </c>
      <c r="D40" s="37"/>
      <c r="E40" s="37" t="s">
        <v>25</v>
      </c>
      <c r="F40" s="37"/>
      <c r="G40" s="39"/>
      <c r="H40" s="38" t="s">
        <v>26</v>
      </c>
      <c r="I40" s="38" t="s">
        <v>27</v>
      </c>
      <c r="J40" s="38" t="s">
        <v>27</v>
      </c>
      <c r="K40" s="38" t="s">
        <v>28</v>
      </c>
      <c r="L40" s="37" t="s">
        <v>29</v>
      </c>
      <c r="M40" s="37" t="s">
        <v>30</v>
      </c>
      <c r="N40" s="37" t="s">
        <v>29</v>
      </c>
      <c r="O40" s="37" t="s">
        <v>30</v>
      </c>
      <c r="P40" s="37" t="s">
        <v>31</v>
      </c>
      <c r="Q40" s="40"/>
      <c r="R40" s="41"/>
      <c r="S40" s="41"/>
      <c r="T40" s="72"/>
      <c r="U40" s="72"/>
      <c r="V40" s="72"/>
      <c r="W40" s="72"/>
    </row>
    <row r="41" spans="1:24" ht="15" customHeight="1" x14ac:dyDescent="0.25">
      <c r="A41" s="43" t="s">
        <v>32</v>
      </c>
      <c r="B41" s="43" t="s">
        <v>33</v>
      </c>
      <c r="C41" s="44" t="s">
        <v>34</v>
      </c>
      <c r="D41" s="45" t="s">
        <v>35</v>
      </c>
      <c r="E41" s="73" t="s">
        <v>60</v>
      </c>
      <c r="F41" s="73" t="s">
        <v>61</v>
      </c>
      <c r="G41" s="47">
        <v>1</v>
      </c>
      <c r="H41" s="48" t="s">
        <v>51</v>
      </c>
      <c r="I41" s="48" t="s">
        <v>51</v>
      </c>
      <c r="J41" s="48" t="s">
        <v>51</v>
      </c>
      <c r="K41" s="48" t="s">
        <v>51</v>
      </c>
      <c r="L41" s="49" t="s">
        <v>38</v>
      </c>
      <c r="M41" s="49" t="s">
        <v>38</v>
      </c>
      <c r="N41" s="74">
        <v>20</v>
      </c>
      <c r="O41" s="47" t="str">
        <f>K41</f>
        <v>&lt;2</v>
      </c>
      <c r="P41" s="47" t="str">
        <f>IF(LEFT(O41,1)="&lt;",IF(N41&gt;=VALUE(RIGHT(K41,LEN(K41)-1)),"Yes","No"),IF(OR(N41&gt;=O41,O41="-"),"Yes","No"))</f>
        <v>Yes</v>
      </c>
      <c r="Q41" s="51"/>
      <c r="R41" s="52"/>
      <c r="S41" s="53"/>
    </row>
    <row r="42" spans="1:24" ht="15" customHeight="1" x14ac:dyDescent="0.25">
      <c r="A42" s="43" t="s">
        <v>52</v>
      </c>
      <c r="B42" s="43" t="s">
        <v>62</v>
      </c>
      <c r="C42" s="44" t="s">
        <v>54</v>
      </c>
      <c r="D42" s="44" t="s">
        <v>55</v>
      </c>
      <c r="E42" s="75" t="s">
        <v>60</v>
      </c>
      <c r="F42" s="73" t="s">
        <v>61</v>
      </c>
      <c r="G42" s="47">
        <v>1</v>
      </c>
      <c r="H42" s="48" t="s">
        <v>63</v>
      </c>
      <c r="I42" s="48" t="s">
        <v>63</v>
      </c>
      <c r="J42" s="48" t="s">
        <v>63</v>
      </c>
      <c r="K42" s="48" t="s">
        <v>63</v>
      </c>
      <c r="L42" s="49" t="s">
        <v>38</v>
      </c>
      <c r="M42" s="49" t="s">
        <v>38</v>
      </c>
      <c r="N42" s="74">
        <v>500</v>
      </c>
      <c r="O42" s="47" t="str">
        <f>K42</f>
        <v>~4</v>
      </c>
      <c r="P42" s="47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5"/>
      <c r="R42" s="56"/>
      <c r="S42" s="56"/>
    </row>
    <row r="43" spans="1:24" ht="15" customHeight="1" x14ac:dyDescent="0.25">
      <c r="A43" s="42" t="s">
        <v>64</v>
      </c>
      <c r="B43" s="42" t="s">
        <v>65</v>
      </c>
      <c r="C43" s="44" t="s">
        <v>34</v>
      </c>
      <c r="D43" s="45" t="s">
        <v>35</v>
      </c>
      <c r="E43" s="73" t="s">
        <v>60</v>
      </c>
      <c r="F43" s="73" t="s">
        <v>61</v>
      </c>
      <c r="G43" s="47">
        <v>1</v>
      </c>
      <c r="H43" s="57">
        <v>0.57999999999999996</v>
      </c>
      <c r="I43" s="57">
        <v>0.57999999999999996</v>
      </c>
      <c r="J43" s="57">
        <v>0.57999999999999996</v>
      </c>
      <c r="K43" s="57">
        <v>0.57999999999999996</v>
      </c>
      <c r="L43" s="49" t="s">
        <v>38</v>
      </c>
      <c r="M43" s="49" t="s">
        <v>38</v>
      </c>
      <c r="N43" s="49">
        <v>5</v>
      </c>
      <c r="O43" s="49">
        <f>K43</f>
        <v>0.57999999999999996</v>
      </c>
      <c r="P43" s="47" t="str">
        <f>IF(LEFT(O43,1)="&lt;",IF(N43&gt;=VALUE(RIGHT(K43,LEN(K43)-1)),"Yes","No"),IF(OR(N43&gt;=O43,O43="-"),"Yes","No"))</f>
        <v>Yes</v>
      </c>
      <c r="Q43" s="55"/>
      <c r="R43" s="56"/>
      <c r="S43" s="56"/>
    </row>
    <row r="44" spans="1:24" ht="15" customHeight="1" x14ac:dyDescent="0.25">
      <c r="A44" s="42" t="s">
        <v>39</v>
      </c>
      <c r="B44" s="43" t="s">
        <v>40</v>
      </c>
      <c r="C44" s="44" t="s">
        <v>34</v>
      </c>
      <c r="D44" s="45" t="s">
        <v>35</v>
      </c>
      <c r="E44" s="73" t="s">
        <v>60</v>
      </c>
      <c r="F44" s="73" t="s">
        <v>61</v>
      </c>
      <c r="G44" s="47">
        <v>1</v>
      </c>
      <c r="H44" s="54">
        <v>8.120000000000001</v>
      </c>
      <c r="I44" s="54">
        <v>8.120000000000001</v>
      </c>
      <c r="J44" s="54">
        <v>8.120000000000001</v>
      </c>
      <c r="K44" s="54">
        <v>8.120000000000001</v>
      </c>
      <c r="L44" s="49" t="s">
        <v>38</v>
      </c>
      <c r="M44" s="49" t="s">
        <v>38</v>
      </c>
      <c r="N44" s="49" t="s">
        <v>38</v>
      </c>
      <c r="O44" s="49" t="s">
        <v>38</v>
      </c>
      <c r="P44" s="50" t="s">
        <v>38</v>
      </c>
      <c r="Q44" s="55"/>
      <c r="R44" s="56"/>
      <c r="S44" s="56"/>
    </row>
    <row r="45" spans="1:24" ht="15" customHeight="1" x14ac:dyDescent="0.25">
      <c r="A45" s="43" t="s">
        <v>41</v>
      </c>
      <c r="B45" s="43" t="s">
        <v>42</v>
      </c>
      <c r="C45" s="44" t="s">
        <v>34</v>
      </c>
      <c r="D45" s="45" t="s">
        <v>35</v>
      </c>
      <c r="E45" s="73" t="s">
        <v>60</v>
      </c>
      <c r="F45" s="73" t="s">
        <v>61</v>
      </c>
      <c r="G45" s="47">
        <v>1</v>
      </c>
      <c r="H45" s="54">
        <v>0.5</v>
      </c>
      <c r="I45" s="54">
        <v>0.5</v>
      </c>
      <c r="J45" s="54">
        <v>0.5</v>
      </c>
      <c r="K45" s="54">
        <v>0.5</v>
      </c>
      <c r="L45" s="74" t="s">
        <v>38</v>
      </c>
      <c r="M45" s="49" t="s">
        <v>38</v>
      </c>
      <c r="N45" s="49" t="s">
        <v>38</v>
      </c>
      <c r="O45" s="49" t="s">
        <v>38</v>
      </c>
      <c r="P45" s="50" t="s">
        <v>38</v>
      </c>
      <c r="Q45" s="55"/>
      <c r="R45" s="56"/>
      <c r="S45" s="56"/>
    </row>
    <row r="46" spans="1:24" ht="15" customHeight="1" x14ac:dyDescent="0.25">
      <c r="A46" s="43" t="s">
        <v>43</v>
      </c>
      <c r="B46" s="76" t="s">
        <v>44</v>
      </c>
      <c r="C46" s="44" t="s">
        <v>34</v>
      </c>
      <c r="D46" s="45" t="s">
        <v>35</v>
      </c>
      <c r="E46" s="73" t="s">
        <v>60</v>
      </c>
      <c r="F46" s="73" t="s">
        <v>61</v>
      </c>
      <c r="G46" s="47">
        <v>1</v>
      </c>
      <c r="H46" s="48" t="s">
        <v>45</v>
      </c>
      <c r="I46" s="48" t="s">
        <v>45</v>
      </c>
      <c r="J46" s="48" t="s">
        <v>45</v>
      </c>
      <c r="K46" s="48" t="s">
        <v>45</v>
      </c>
      <c r="L46" s="49" t="s">
        <v>38</v>
      </c>
      <c r="M46" s="49" t="s">
        <v>38</v>
      </c>
      <c r="N46" s="74">
        <v>30</v>
      </c>
      <c r="O46" s="47" t="str">
        <f>K46</f>
        <v>&lt;1</v>
      </c>
      <c r="P46" s="47" t="str">
        <f>IF(LEFT(O46,1)="&lt;",IF(N46&gt;=VALUE(RIGHT(K46,LEN(K46)-1)),"Yes","No"),IF(OR(N46&gt;=O46,O46="-"),"Yes","No"))</f>
        <v>Yes</v>
      </c>
      <c r="Q46" s="55"/>
      <c r="R46" s="56"/>
      <c r="S46" s="56"/>
    </row>
    <row r="47" spans="1:24" ht="15" customHeight="1" x14ac:dyDescent="0.25">
      <c r="A47" s="43" t="s">
        <v>66</v>
      </c>
      <c r="B47" s="43" t="s">
        <v>66</v>
      </c>
      <c r="C47" s="44" t="s">
        <v>66</v>
      </c>
      <c r="D47" s="44" t="s">
        <v>66</v>
      </c>
      <c r="E47" s="73" t="s">
        <v>60</v>
      </c>
      <c r="F47" s="73" t="s">
        <v>61</v>
      </c>
      <c r="G47" s="47">
        <v>1</v>
      </c>
      <c r="H47" s="57">
        <v>7.2</v>
      </c>
      <c r="I47" s="57">
        <v>7.2</v>
      </c>
      <c r="J47" s="57">
        <v>7.2</v>
      </c>
      <c r="K47" s="57">
        <v>7.2</v>
      </c>
      <c r="L47" s="49" t="s">
        <v>38</v>
      </c>
      <c r="M47" s="49" t="s">
        <v>38</v>
      </c>
      <c r="N47" s="49" t="s">
        <v>67</v>
      </c>
      <c r="O47" s="77">
        <f>K47</f>
        <v>7.2</v>
      </c>
      <c r="P47" s="47" t="str">
        <f>IF(AND(H47&gt;=6.5,K47&lt;=8.5),"Yes","No")</f>
        <v>Yes</v>
      </c>
      <c r="Q47" s="55"/>
      <c r="R47" s="56"/>
      <c r="S47" s="56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8" t="s">
        <v>68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15.5" x14ac:dyDescent="0.35">
      <c r="A54" s="13" t="s">
        <v>69</v>
      </c>
      <c r="D54" s="79">
        <v>57</v>
      </c>
      <c r="G54" s="80"/>
      <c r="J54" s="81"/>
      <c r="K54" s="81"/>
      <c r="L54" s="4"/>
      <c r="M54" s="4"/>
      <c r="N54" s="4"/>
      <c r="O54" s="4"/>
      <c r="P54" s="4"/>
    </row>
    <row r="55" spans="1:16" ht="12.75" customHeight="1" x14ac:dyDescent="0.3">
      <c r="A55" s="82" t="s">
        <v>13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6" ht="13" x14ac:dyDescent="0.3">
      <c r="A56" s="32" t="str">
        <f>H12</f>
        <v>1 September 2021 to 30 September 2021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6" ht="13" x14ac:dyDescent="0.3">
      <c r="A57" s="84" t="s">
        <v>70</v>
      </c>
      <c r="B57" s="85"/>
      <c r="C57" s="85"/>
      <c r="D57" s="30" t="s">
        <v>71</v>
      </c>
      <c r="E57" s="30" t="s">
        <v>15</v>
      </c>
      <c r="F57" s="30"/>
      <c r="G57" s="21" t="s">
        <v>16</v>
      </c>
      <c r="H57" s="86" t="s">
        <v>72</v>
      </c>
      <c r="I57" s="87"/>
      <c r="J57" s="88" t="s">
        <v>73</v>
      </c>
      <c r="K57" s="88" t="s">
        <v>17</v>
      </c>
      <c r="L57" s="88" t="s">
        <v>28</v>
      </c>
      <c r="M57" s="89" t="s">
        <v>74</v>
      </c>
      <c r="N57" s="90" t="s">
        <v>75</v>
      </c>
    </row>
    <row r="58" spans="1:16" ht="13" x14ac:dyDescent="0.3">
      <c r="A58" s="91"/>
      <c r="B58" s="92"/>
      <c r="C58" s="92"/>
      <c r="D58" s="38"/>
      <c r="E58" s="38" t="s">
        <v>24</v>
      </c>
      <c r="F58" s="38"/>
      <c r="G58" s="37" t="s">
        <v>25</v>
      </c>
      <c r="H58" s="86"/>
      <c r="I58" s="87"/>
      <c r="J58" s="93"/>
      <c r="K58" s="93"/>
      <c r="L58" s="93"/>
      <c r="M58" s="94" t="s">
        <v>29</v>
      </c>
      <c r="N58" s="95"/>
    </row>
    <row r="59" spans="1:16" x14ac:dyDescent="0.25">
      <c r="A59" s="96" t="s">
        <v>76</v>
      </c>
      <c r="B59" s="97"/>
      <c r="C59" s="98"/>
      <c r="D59" s="99">
        <v>3</v>
      </c>
      <c r="E59" s="44" t="s">
        <v>77</v>
      </c>
      <c r="F59" s="99">
        <v>1821</v>
      </c>
      <c r="G59" s="73" t="s">
        <v>78</v>
      </c>
      <c r="H59" s="100">
        <v>30</v>
      </c>
      <c r="I59" s="101"/>
      <c r="J59" s="102">
        <v>0</v>
      </c>
      <c r="K59" s="102">
        <v>0</v>
      </c>
      <c r="L59" s="103">
        <v>0</v>
      </c>
      <c r="M59" s="103">
        <v>3000</v>
      </c>
      <c r="N59" s="103" t="str">
        <f>IF(L59&lt;=M59,"Yes","No")</f>
        <v>Yes</v>
      </c>
    </row>
    <row r="60" spans="1:16" x14ac:dyDescent="0.25">
      <c r="A60" s="96" t="s">
        <v>79</v>
      </c>
      <c r="B60" s="97"/>
      <c r="C60" s="98"/>
      <c r="D60" s="99">
        <v>5</v>
      </c>
      <c r="E60" s="44" t="s">
        <v>77</v>
      </c>
      <c r="F60" s="99">
        <v>0</v>
      </c>
      <c r="G60" s="73" t="s">
        <v>78</v>
      </c>
      <c r="H60" s="100">
        <v>30</v>
      </c>
      <c r="I60" s="101"/>
      <c r="J60" s="102">
        <v>0</v>
      </c>
      <c r="K60" s="104">
        <v>534.4666666666667</v>
      </c>
      <c r="L60" s="103">
        <v>4497</v>
      </c>
      <c r="M60" s="103" t="s">
        <v>38</v>
      </c>
      <c r="N60" s="103" t="s">
        <v>38</v>
      </c>
    </row>
    <row r="61" spans="1:16" x14ac:dyDescent="0.25">
      <c r="G61" s="56"/>
      <c r="H61" s="56"/>
      <c r="I61" s="56"/>
      <c r="J61" s="56"/>
      <c r="K61" s="56"/>
      <c r="L61" s="56"/>
      <c r="M61" s="56"/>
    </row>
    <row r="62" spans="1:16" x14ac:dyDescent="0.25">
      <c r="G62" s="56"/>
      <c r="H62" s="56"/>
      <c r="I62" s="56"/>
      <c r="J62" s="56"/>
      <c r="K62" s="56"/>
      <c r="L62" s="56"/>
      <c r="M62" s="56"/>
    </row>
    <row r="63" spans="1:16" x14ac:dyDescent="0.25">
      <c r="G63" s="56"/>
      <c r="H63" s="56"/>
      <c r="I63" s="56"/>
      <c r="J63" s="56"/>
      <c r="K63" s="56"/>
      <c r="L63" s="56"/>
      <c r="M63" s="56"/>
    </row>
    <row r="64" spans="1:16" x14ac:dyDescent="0.25">
      <c r="G64" s="56"/>
      <c r="H64" s="56"/>
      <c r="I64" s="56"/>
      <c r="J64" s="56"/>
      <c r="K64" s="56"/>
      <c r="L64" s="56"/>
      <c r="M64" s="56"/>
    </row>
    <row r="65" spans="2:13" x14ac:dyDescent="0.25">
      <c r="G65" s="56"/>
      <c r="H65" s="56"/>
      <c r="I65" s="56"/>
      <c r="J65" s="56"/>
      <c r="K65" s="56"/>
      <c r="L65" s="56"/>
      <c r="M65" s="56"/>
    </row>
    <row r="74" spans="2:13" x14ac:dyDescent="0.25">
      <c r="B74" t="s">
        <v>80</v>
      </c>
    </row>
    <row r="93" spans="2:2" x14ac:dyDescent="0.25">
      <c r="B93" t="s">
        <v>80</v>
      </c>
    </row>
    <row r="1048576" spans="6:6" x14ac:dyDescent="0.25">
      <c r="F1048576" s="46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2021-10-21T07:38:50Z</dcterms:created>
  <dcterms:modified xsi:type="dcterms:W3CDTF">2021-10-21T07:39:07Z</dcterms:modified>
</cp:coreProperties>
</file>