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November 2020\"/>
    </mc:Choice>
  </mc:AlternateContent>
  <bookViews>
    <workbookView xWindow="3710" yWindow="2940" windowWidth="20130" windowHeight="8040"/>
  </bookViews>
  <sheets>
    <sheet name="Dungog WTP" sheetId="1" r:id="rId1"/>
  </sheets>
  <definedNames>
    <definedName name="_xlnm.Print_Area" localSheetId="0">'Dungog WTP'!$A$1:$N$67</definedName>
    <definedName name="Z_12CCF70C_3530_4E86_87D6_FD908448FC28_.wvu.PrintArea" localSheetId="0" hidden="1">'Dungog WTP'!$A$1:$N$22</definedName>
    <definedName name="Z_8BFE4C2F_30A3_490D_8457_2FD78A836C72_.wvu.PrintArea" localSheetId="0" hidden="1">'Dungog WTP'!$A$1:$N$22</definedName>
  </definedNames>
  <calcPr calcId="152511"/>
</workbook>
</file>

<file path=xl/calcChain.xml><?xml version="1.0" encoding="utf-8"?>
<calcChain xmlns="http://schemas.openxmlformats.org/spreadsheetml/2006/main">
  <c r="B1" i="1" l="1"/>
  <c r="L49" i="1" l="1"/>
  <c r="M49" i="1" s="1"/>
  <c r="L53" i="1" l="1"/>
  <c r="L52" i="1"/>
  <c r="E12" i="1" l="1"/>
  <c r="J65" i="1" l="1"/>
  <c r="E44" i="1" l="1"/>
  <c r="E28" i="1"/>
  <c r="F62" i="1"/>
</calcChain>
</file>

<file path=xl/sharedStrings.xml><?xml version="1.0" encoding="utf-8"?>
<sst xmlns="http://schemas.openxmlformats.org/spreadsheetml/2006/main" count="328" uniqueCount="66">
  <si>
    <t>Environment Protection Licence No. 2863</t>
  </si>
  <si>
    <t>Licensee</t>
  </si>
  <si>
    <t>Hunter Water Corporation</t>
  </si>
  <si>
    <t>36 Honeysuckle Drive</t>
  </si>
  <si>
    <t>NEWCASTLE WEST NSW 2302</t>
  </si>
  <si>
    <t>QUALITY MONITORING</t>
  </si>
  <si>
    <t>EPA Id. No. 1</t>
  </si>
  <si>
    <t>Site Description - Stormwater culvert at boundary of plant on the north side of Wade Street</t>
  </si>
  <si>
    <t>Site Code 1610111</t>
  </si>
  <si>
    <t>No. of times measured during the month for licence reporting</t>
  </si>
  <si>
    <t>Monthly Summary</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</si>
  <si>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</si>
  <si>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</si>
  <si>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</si>
  <si>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</si>
  <si>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</si>
  <si>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</si>
  <si>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</si>
  <si>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</si>
  <si>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</si>
  <si>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</si>
  <si>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</si>
  <si>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</si>
  <si>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</si>
  <si>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</si>
  <si>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</si>
  <si>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</si>
  <si>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</si>
  <si>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Total Suspended Solids</t>
  </si>
  <si>
    <t>milligrams per litre</t>
  </si>
  <si>
    <t>Monthly</t>
  </si>
  <si>
    <t>N/A</t>
  </si>
  <si>
    <t>Iron</t>
  </si>
  <si>
    <t>Manganese</t>
  </si>
  <si>
    <t>pH</t>
  </si>
  <si>
    <t>EPA Id. No. 3</t>
  </si>
  <si>
    <t>Site Description - Sludge Lagoon 1 Outlet Pit</t>
  </si>
  <si>
    <t>Site Description - Sludge Lagoon 2 Outlet Pit</t>
  </si>
  <si>
    <t>EPA Id. No. 2</t>
  </si>
  <si>
    <t>Fluoride</t>
  </si>
  <si>
    <t>TBD</t>
  </si>
  <si>
    <t>Site Code 1610116</t>
  </si>
  <si>
    <t>Site Code 1610117</t>
  </si>
  <si>
    <t>Aluminium (Soluble)</t>
  </si>
  <si>
    <t>VOLUME MONITORING</t>
  </si>
  <si>
    <t>Flow Monitoring</t>
  </si>
  <si>
    <t>No. of times measured during the month</t>
  </si>
  <si>
    <t>Volume</t>
  </si>
  <si>
    <t>Monitoring Point</t>
  </si>
  <si>
    <t>Daily</t>
  </si>
  <si>
    <t>kilolitres per day</t>
  </si>
  <si>
    <t xml:space="preserve">Point 3 - Stormwater Culvert at Boundary of plant </t>
  </si>
  <si>
    <t>Limit**</t>
  </si>
  <si>
    <t>Total Chlorine</t>
  </si>
  <si>
    <t>** Volume limit may be exceeded if the discharge is due to planned maintenance and the EPA is notified and approves the additional discharge prior to the activity, or if caused by emergency activity and the EPA is notified as soon as is possible</t>
  </si>
  <si>
    <t>6.5 - 8.5</t>
  </si>
  <si>
    <t>Aluminium (Soluble) is the result after filtration through 0.45 micron filter.</t>
  </si>
  <si>
    <t>No. of times measured during the month for licence reporting*</t>
  </si>
  <si>
    <t>*No samples collected as there was no discharge</t>
  </si>
  <si>
    <t>Yes</t>
  </si>
  <si>
    <t>&lt;0.10</t>
  </si>
  <si>
    <t>&lt;1</t>
  </si>
  <si>
    <t xml:space="preserve">"Note: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            
</t>
  </si>
  <si>
    <t>-</t>
  </si>
  <si>
    <t>Date Obtained: 1 December 2020</t>
  </si>
  <si>
    <t>Date Published: 16 December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</si>
</sst>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C09]d\ mmmm\ yyyy;@"/>
    <numFmt numFmtId="165" formatCode="0.0"/>
    <numFmt numFmtId="166" formatCode="0.0000"/>
    <numFmt numFmtId="167" formatCode="0.000"/>
  </numFmts>
  <fonts count="26" x14ac:knownFonts="1">
    <font>
      <sz val="10"/>
      <name val="Arial"/>
    </font>
    <font>
      <sz val="11"/>
      <color theme="1"/>
      <name val="Calibri"/>
      <family val="2"/>
      <scheme val="minor"/>
    </font>
    <font>
      <b/>
      <sz val="18"/>
      <color theme="3"/>
      <name val="Cambria"/>
      <family val="2"/>
      <scheme val="major"/>
    </font>
    <font>
      <b/>
      <u/>
      <sz val="14"/>
      <name val="Arial"/>
      <family val="2"/>
    </font>
    <font>
      <sz val="12"/>
      <name val="Arial"/>
      <family val="2"/>
    </font>
    <font>
      <b/>
      <sz val="10"/>
      <name val="Arial"/>
      <family val="2"/>
    </font>
    <font>
      <sz val="10"/>
      <name val="Arial"/>
      <family val="2"/>
    </font>
    <font>
      <b/>
      <sz val="12"/>
      <name val="Arial"/>
      <family val="2"/>
    </font>
    <font>
      <b/>
      <sz val="10"/>
      <color indexed="9"/>
      <name val="Arial"/>
      <family val="2"/>
    </font>
    <font>
      <sz val="10"/>
      <color indexed="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7">
    <xf numFmtId="0" fontId="0" fillId="0" borderId="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9" fontId="10" fillId="0" borderId="0" applyFont="0" applyFill="0" applyBorder="0" applyAlignment="0" applyProtection="0"/>
    <xf numFmtId="0" fontId="2" fillId="0" borderId="0" applyNumberFormat="0" applyFill="0" applyBorder="0" applyAlignment="0" applyProtection="0"/>
    <xf numFmtId="0" fontId="11" fillId="0" borderId="17" applyNumberFormat="0" applyFill="0" applyAlignment="0" applyProtection="0"/>
    <xf numFmtId="0" fontId="12" fillId="0" borderId="18" applyNumberFormat="0" applyFill="0" applyAlignment="0" applyProtection="0"/>
    <xf numFmtId="0" fontId="13" fillId="0" borderId="19" applyNumberFormat="0" applyFill="0" applyAlignment="0" applyProtection="0"/>
    <xf numFmtId="0" fontId="13" fillId="0" borderId="0" applyNumberFormat="0" applyFill="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6" fillId="20" borderId="0" applyNumberFormat="0" applyBorder="0" applyAlignment="0" applyProtection="0"/>
    <xf numFmtId="0" fontId="17" fillId="21" borderId="20" applyNumberFormat="0" applyAlignment="0" applyProtection="0"/>
    <xf numFmtId="0" fontId="18" fillId="22" borderId="21" applyNumberFormat="0" applyAlignment="0" applyProtection="0"/>
    <xf numFmtId="0" fontId="19" fillId="22" borderId="20" applyNumberFormat="0" applyAlignment="0" applyProtection="0"/>
    <xf numFmtId="0" fontId="20" fillId="0" borderId="22" applyNumberFormat="0" applyFill="0" applyAlignment="0" applyProtection="0"/>
    <xf numFmtId="0" fontId="21" fillId="23" borderId="23" applyNumberFormat="0" applyAlignment="0" applyProtection="0"/>
    <xf numFmtId="0" fontId="22" fillId="0" borderId="0" applyNumberFormat="0" applyFill="0" applyBorder="0" applyAlignment="0" applyProtection="0"/>
    <xf numFmtId="0" fontId="10" fillId="2" borderId="1" applyNumberFormat="0" applyFont="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24"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5" fillId="35" borderId="0" applyNumberFormat="0" applyBorder="0" applyAlignment="0" applyProtection="0"/>
  </cellStyleXfs>
  <cellXfs count="102">
    <xf numFmtId="0" fontId="0" fillId="0" borderId="0" xfId="0"/>
    <xf numFmtId="0" fontId="3" fillId="0" borderId="0" xfId="0" applyFont="1"/>
    <xf numFmtId="0" fontId="0" fillId="0" borderId="0" xfId="0" applyProtection="1"/>
    <xf numFmtId="0" fontId="4" fillId="0" borderId="0" xfId="0" applyFont="1"/>
    <xf numFmtId="0" fontId="5" fillId="0" borderId="0" xfId="0" applyFont="1" applyProtection="1"/>
    <xf numFmtId="0" fontId="6" fillId="0" borderId="0" xfId="0" applyFont="1" applyProtection="1"/>
    <xf numFmtId="0" fontId="6" fillId="0" borderId="0" xfId="0" applyFont="1" applyFill="1"/>
    <xf numFmtId="164" fontId="6" fillId="0" borderId="0" xfId="0" applyNumberFormat="1" applyFont="1"/>
    <xf numFmtId="0" fontId="7" fillId="0" borderId="0" xfId="0" applyFont="1"/>
    <xf numFmtId="0" fontId="8" fillId="15" borderId="2" xfId="0" applyFont="1" applyFill="1" applyBorder="1" applyAlignment="1">
      <alignment horizontal="center"/>
    </xf>
    <xf numFmtId="0" fontId="8" fillId="15" borderId="2" xfId="0" applyFont="1" applyFill="1" applyBorder="1"/>
    <xf numFmtId="0" fontId="9" fillId="15" borderId="3" xfId="0" applyFont="1" applyFill="1" applyBorder="1"/>
    <xf numFmtId="0" fontId="8" fillId="15" borderId="3" xfId="0" applyFont="1" applyFill="1" applyBorder="1" applyAlignment="1"/>
    <xf numFmtId="0" fontId="8" fillId="15" borderId="3" xfId="0" applyFont="1" applyFill="1" applyBorder="1" applyAlignment="1">
      <alignment horizontal="center"/>
    </xf>
    <xf numFmtId="0" fontId="9" fillId="15" borderId="4" xfId="0" applyFont="1" applyFill="1" applyBorder="1"/>
    <xf numFmtId="0" fontId="8" fillId="15" borderId="5" xfId="0" applyFont="1" applyFill="1" applyBorder="1" applyAlignment="1">
      <alignment horizontal="center"/>
    </xf>
    <xf numFmtId="0" fontId="8" fillId="15" borderId="0" xfId="0" applyFont="1" applyFill="1" applyBorder="1" applyAlignment="1">
      <alignment horizontal="center"/>
    </xf>
    <xf numFmtId="0" fontId="8" fillId="15" borderId="6" xfId="0" applyFont="1" applyFill="1" applyBorder="1" applyAlignment="1">
      <alignment horizontal="center"/>
    </xf>
    <xf numFmtId="0" fontId="8" fillId="15" borderId="7" xfId="0" applyFont="1" applyFill="1" applyBorder="1" applyAlignment="1">
      <alignment horizontal="center"/>
    </xf>
    <xf numFmtId="0" fontId="5" fillId="0" borderId="0" xfId="0" applyFont="1" applyFill="1" applyBorder="1" applyAlignment="1">
      <alignment horizontal="center"/>
    </xf>
    <xf numFmtId="0" fontId="5" fillId="0" borderId="0" xfId="0" applyFont="1" applyAlignment="1">
      <alignment horizontal="center"/>
    </xf>
    <xf numFmtId="0" fontId="8" fillId="15" borderId="8" xfId="0" applyFont="1" applyFill="1" applyBorder="1" applyAlignment="1">
      <alignment horizontal="center"/>
    </xf>
    <xf numFmtId="0" fontId="8" fillId="15" borderId="9" xfId="0" applyFont="1" applyFill="1" applyBorder="1" applyAlignment="1">
      <alignment horizontal="center"/>
    </xf>
    <xf numFmtId="0" fontId="8" fillId="15" borderId="4" xfId="0" applyFont="1" applyFill="1" applyBorder="1" applyAlignment="1">
      <alignment horizontal="center"/>
    </xf>
    <xf numFmtId="0" fontId="8" fillId="15" borderId="10" xfId="0" applyFont="1" applyFill="1" applyBorder="1" applyAlignment="1">
      <alignment horizontal="center"/>
    </xf>
    <xf numFmtId="0" fontId="8" fillId="15" borderId="11" xfId="0" applyFont="1" applyFill="1" applyBorder="1" applyAlignment="1">
      <alignment horizontal="center"/>
    </xf>
    <xf numFmtId="0" fontId="6" fillId="0" borderId="12" xfId="0" applyFont="1" applyBorder="1" applyAlignment="1">
      <alignment horizontal="center" vertical="center"/>
    </xf>
    <xf numFmtId="0" fontId="0" fillId="0" borderId="12" xfId="0" applyFill="1" applyBorder="1" applyAlignment="1">
      <alignment horizontal="center" vertical="center"/>
    </xf>
    <xf numFmtId="0" fontId="6" fillId="16" borderId="12" xfId="0" applyFont="1" applyFill="1" applyBorder="1" applyAlignment="1">
      <alignment horizontal="center" vertical="center"/>
    </xf>
    <xf numFmtId="165" fontId="6" fillId="0" borderId="13" xfId="0" applyNumberFormat="1" applyFont="1" applyFill="1" applyBorder="1" applyAlignment="1">
      <alignment horizontal="center" vertical="center"/>
    </xf>
    <xf numFmtId="0" fontId="6" fillId="0" borderId="12" xfId="0" applyFont="1" applyFill="1" applyBorder="1" applyAlignment="1">
      <alignment horizontal="center"/>
    </xf>
    <xf numFmtId="0" fontId="6" fillId="0" borderId="12"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6" fillId="0" borderId="12" xfId="0" applyFont="1" applyBorder="1" applyAlignment="1">
      <alignment horizontal="left" vertical="center"/>
    </xf>
    <xf numFmtId="0" fontId="0" fillId="0" borderId="0" xfId="0" applyFill="1"/>
    <xf numFmtId="0" fontId="8" fillId="15" borderId="3" xfId="0" applyFont="1" applyFill="1" applyBorder="1" applyAlignment="1">
      <alignment horizontal="center"/>
    </xf>
    <xf numFmtId="0" fontId="8" fillId="15" borderId="10" xfId="0" applyFont="1" applyFill="1" applyBorder="1" applyAlignment="1">
      <alignment horizontal="center"/>
    </xf>
    <xf numFmtId="0" fontId="8" fillId="15" borderId="6" xfId="0" applyFont="1" applyFill="1" applyBorder="1" applyAlignment="1">
      <alignment horizontal="center"/>
    </xf>
    <xf numFmtId="0" fontId="6" fillId="0" borderId="13" xfId="0" applyFont="1" applyFill="1" applyBorder="1" applyAlignment="1">
      <alignment horizontal="center" vertical="center"/>
    </xf>
    <xf numFmtId="0" fontId="0" fillId="0" borderId="12" xfId="0" applyBorder="1" applyAlignment="1">
      <alignment horizontal="center" vertical="center"/>
    </xf>
    <xf numFmtId="165" fontId="6" fillId="0" borderId="3" xfId="0" applyNumberFormat="1" applyFont="1" applyFill="1" applyBorder="1" applyAlignment="1">
      <alignment horizontal="center" vertical="center"/>
    </xf>
    <xf numFmtId="0" fontId="6" fillId="0" borderId="0" xfId="0" applyFont="1" applyFill="1" applyBorder="1" applyAlignment="1">
      <alignment horizontal="left" vertical="center"/>
    </xf>
    <xf numFmtId="2" fontId="6" fillId="0" borderId="13" xfId="0" applyNumberFormat="1" applyFont="1" applyFill="1" applyBorder="1" applyAlignment="1">
      <alignment horizontal="center" vertical="center"/>
    </xf>
    <xf numFmtId="1" fontId="6" fillId="0" borderId="13" xfId="0" applyNumberFormat="1" applyFont="1" applyFill="1" applyBorder="1" applyAlignment="1">
      <alignment horizontal="center" vertical="center"/>
    </xf>
    <xf numFmtId="0" fontId="0" fillId="0" borderId="0" xfId="0" applyNumberFormat="1"/>
    <xf numFmtId="0" fontId="8" fillId="15" borderId="2" xfId="0" applyFont="1" applyFill="1" applyBorder="1" applyAlignment="1">
      <alignment horizontal="center" vertical="center"/>
    </xf>
    <xf numFmtId="0" fontId="8" fillId="15" borderId="14" xfId="0" applyFont="1" applyFill="1" applyBorder="1" applyAlignment="1">
      <alignment horizontal="center" vertical="center"/>
    </xf>
    <xf numFmtId="0" fontId="8" fillId="15" borderId="4" xfId="0" applyFont="1" applyFill="1" applyBorder="1" applyAlignment="1">
      <alignment horizontal="center" vertical="center"/>
    </xf>
    <xf numFmtId="0" fontId="8" fillId="15" borderId="5" xfId="0" applyFont="1" applyFill="1" applyBorder="1" applyAlignment="1">
      <alignment horizontal="center" vertical="center"/>
    </xf>
    <xf numFmtId="0" fontId="8" fillId="15" borderId="0" xfId="0" applyFont="1" applyFill="1" applyBorder="1" applyAlignment="1">
      <alignment horizontal="center" vertical="center"/>
    </xf>
    <xf numFmtId="0" fontId="8" fillId="15" borderId="15" xfId="0" applyFont="1" applyFill="1" applyBorder="1" applyAlignment="1">
      <alignment horizontal="center" vertical="center"/>
    </xf>
    <xf numFmtId="0" fontId="0" fillId="0" borderId="12" xfId="0" applyBorder="1" applyAlignment="1">
      <alignment horizontal="center"/>
    </xf>
    <xf numFmtId="0" fontId="6" fillId="0" borderId="12" xfId="0" applyFont="1" applyBorder="1" applyAlignment="1">
      <alignment horizontal="center"/>
    </xf>
    <xf numFmtId="3" fontId="0" fillId="0" borderId="12" xfId="0" applyNumberFormat="1" applyBorder="1" applyAlignment="1">
      <alignment horizontal="center"/>
    </xf>
    <xf numFmtId="167" fontId="6" fillId="0" borderId="12" xfId="0" applyNumberFormat="1" applyFont="1" applyFill="1" applyBorder="1" applyAlignment="1">
      <alignment horizontal="center"/>
    </xf>
    <xf numFmtId="167" fontId="6" fillId="0" borderId="12" xfId="0" applyNumberFormat="1" applyFont="1" applyFill="1" applyBorder="1" applyAlignment="1">
      <alignment horizontal="center" vertical="center"/>
    </xf>
    <xf numFmtId="0" fontId="6" fillId="0" borderId="12" xfId="0" applyFont="1" applyFill="1" applyBorder="1" applyAlignment="1">
      <alignment horizontal="left" vertical="center"/>
    </xf>
    <xf numFmtId="0" fontId="0" fillId="0" borderId="12" xfId="0" applyFill="1" applyBorder="1" applyAlignment="1">
      <alignment horizont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1" fontId="6" fillId="0" borderId="0" xfId="0" applyNumberFormat="1" applyFont="1" applyFill="1" applyBorder="1" applyAlignment="1">
      <alignment horizontal="center"/>
    </xf>
    <xf numFmtId="1" fontId="0" fillId="0" borderId="0" xfId="0" applyNumberFormat="1" applyFill="1" applyBorder="1" applyAlignment="1">
      <alignment horizontal="center"/>
    </xf>
    <xf numFmtId="165"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66" fontId="6" fillId="0" borderId="12" xfId="0" applyNumberFormat="1" applyFont="1" applyFill="1" applyBorder="1" applyAlignment="1">
      <alignment horizontal="center" vertical="center"/>
    </xf>
    <xf numFmtId="1" fontId="6" fillId="0" borderId="12" xfId="0" applyNumberFormat="1" applyFont="1" applyFill="1" applyBorder="1" applyAlignment="1">
      <alignment horizontal="center" vertical="center"/>
    </xf>
    <xf numFmtId="167" fontId="6" fillId="17" borderId="12" xfId="0" applyNumberFormat="1" applyFont="1" applyFill="1" applyBorder="1" applyAlignment="1">
      <alignment horizontal="center" vertical="center"/>
    </xf>
    <xf numFmtId="14" fontId="0" fillId="0" borderId="0" xfId="0" applyNumberFormat="1" applyFill="1"/>
    <xf numFmtId="3" fontId="6" fillId="0" borderId="12" xfId="0" applyNumberFormat="1" applyFont="1" applyFill="1" applyBorder="1" applyAlignment="1">
      <alignment horizontal="center"/>
    </xf>
    <xf numFmtId="2" fontId="6" fillId="0" borderId="12" xfId="0" applyNumberFormat="1" applyFont="1" applyFill="1" applyBorder="1" applyAlignment="1">
      <alignment horizontal="center" vertical="center"/>
    </xf>
    <xf numFmtId="165" fontId="6" fillId="0" borderId="12" xfId="0" applyNumberFormat="1" applyFont="1" applyFill="1" applyBorder="1" applyAlignment="1">
      <alignment horizontal="center" vertical="center"/>
    </xf>
    <xf numFmtId="1" fontId="6" fillId="17" borderId="12" xfId="0" applyNumberFormat="1" applyFont="1" applyFill="1" applyBorder="1" applyAlignment="1">
      <alignment horizontal="center" vertical="center"/>
    </xf>
    <xf numFmtId="2" fontId="6" fillId="17" borderId="12" xfId="0" applyNumberFormat="1" applyFont="1" applyFill="1" applyBorder="1" applyAlignment="1">
      <alignment horizontal="center" vertical="center"/>
    </xf>
    <xf numFmtId="165" fontId="6" fillId="17" borderId="12" xfId="0" applyNumberFormat="1" applyFont="1" applyFill="1" applyBorder="1" applyAlignment="1">
      <alignment horizontal="center" vertical="center"/>
    </xf>
    <xf numFmtId="166" fontId="6" fillId="17" borderId="12" xfId="0" applyNumberFormat="1" applyFont="1" applyFill="1" applyBorder="1" applyAlignment="1">
      <alignment horizontal="center" vertical="center"/>
    </xf>
    <xf numFmtId="0" fontId="8" fillId="15" borderId="2" xfId="0" applyFont="1" applyFill="1" applyBorder="1" applyAlignment="1">
      <alignment horizontal="center"/>
    </xf>
    <xf numFmtId="0" fontId="8" fillId="15" borderId="14" xfId="0" applyFont="1" applyFill="1" applyBorder="1" applyAlignment="1">
      <alignment horizontal="center"/>
    </xf>
    <xf numFmtId="0" fontId="8" fillId="15" borderId="4" xfId="0" applyFont="1" applyFill="1" applyBorder="1" applyAlignment="1">
      <alignment horizontal="center"/>
    </xf>
    <xf numFmtId="0" fontId="8" fillId="15" borderId="5" xfId="0" applyFont="1" applyFill="1" applyBorder="1" applyAlignment="1">
      <alignment horizontal="center"/>
    </xf>
    <xf numFmtId="0" fontId="8" fillId="15" borderId="0" xfId="0" applyFont="1" applyFill="1" applyBorder="1" applyAlignment="1">
      <alignment horizontal="center"/>
    </xf>
    <xf numFmtId="0" fontId="8" fillId="15" borderId="15" xfId="0" applyFont="1" applyFill="1" applyBorder="1" applyAlignment="1">
      <alignment horizontal="center"/>
    </xf>
    <xf numFmtId="0" fontId="6" fillId="0" borderId="13" xfId="0" applyFont="1" applyBorder="1" applyAlignment="1">
      <alignment horizontal="left"/>
    </xf>
    <xf numFmtId="0" fontId="0" fillId="0" borderId="16" xfId="0" applyBorder="1" applyAlignment="1">
      <alignment horizontal="left"/>
    </xf>
    <xf numFmtId="0" fontId="8" fillId="15" borderId="8" xfId="0" applyNumberFormat="1" applyFont="1" applyFill="1" applyBorder="1" applyAlignment="1">
      <alignment horizontal="center" wrapText="1"/>
    </xf>
    <xf numFmtId="0" fontId="0" fillId="0" borderId="9" xfId="0" applyNumberFormat="1" applyBorder="1" applyAlignment="1">
      <alignment horizontal="center" wrapText="1"/>
    </xf>
    <xf numFmtId="0" fontId="8" fillId="15" borderId="10" xfId="0" applyFont="1" applyFill="1" applyBorder="1" applyAlignment="1">
      <alignment horizontal="center"/>
    </xf>
    <xf numFmtId="0" fontId="8" fillId="15" borderId="7" xfId="0" applyFont="1" applyFill="1" applyBorder="1" applyAlignment="1">
      <alignment horizontal="center"/>
    </xf>
    <xf numFmtId="0" fontId="8" fillId="15" borderId="8" xfId="0" applyFont="1" applyFill="1" applyBorder="1" applyAlignment="1">
      <alignment horizontal="center" wrapText="1"/>
    </xf>
    <xf numFmtId="0" fontId="0" fillId="0" borderId="9" xfId="0" applyBorder="1" applyAlignment="1">
      <alignment horizontal="center" wrapText="1"/>
    </xf>
    <xf numFmtId="0" fontId="0" fillId="0" borderId="11" xfId="0" applyBorder="1" applyAlignment="1">
      <alignment horizontal="center" wrapText="1"/>
    </xf>
    <xf numFmtId="0" fontId="8" fillId="15" borderId="3" xfId="0" applyFont="1" applyFill="1" applyBorder="1" applyAlignment="1">
      <alignment horizontal="center"/>
    </xf>
    <xf numFmtId="0" fontId="9" fillId="15" borderId="3" xfId="0" applyFont="1" applyFill="1" applyBorder="1" applyAlignment="1">
      <alignment horizontal="center"/>
    </xf>
    <xf numFmtId="0" fontId="9" fillId="15" borderId="4" xfId="0" applyFont="1" applyFill="1" applyBorder="1" applyAlignment="1">
      <alignment horizontal="center"/>
    </xf>
    <xf numFmtId="0" fontId="8" fillId="15" borderId="6" xfId="0" applyFont="1" applyFill="1" applyBorder="1" applyAlignment="1">
      <alignment horizontal="center"/>
    </xf>
    <xf numFmtId="0" fontId="9" fillId="15" borderId="6" xfId="0" applyFont="1" applyFill="1" applyBorder="1" applyAlignment="1">
      <alignment horizontal="center"/>
    </xf>
    <xf numFmtId="0" fontId="9" fillId="15" borderId="7" xfId="0" applyFont="1" applyFill="1" applyBorder="1" applyAlignment="1">
      <alignment horizontal="center"/>
    </xf>
    <xf numFmtId="0" fontId="0" fillId="0" borderId="0" xfId="0" applyAlignment="1">
      <alignment horizontal="left" vertical="top" wrapText="1"/>
    </xf>
    <xf numFmtId="0" fontId="8" fillId="15" borderId="10" xfId="0" applyFont="1" applyFill="1" applyBorder="1" applyAlignment="1">
      <alignment horizontal="center" vertical="top"/>
    </xf>
    <xf numFmtId="0" fontId="8" fillId="15" borderId="6" xfId="0" applyFont="1" applyFill="1" applyBorder="1" applyAlignment="1">
      <alignment horizontal="center" vertical="top"/>
    </xf>
    <xf numFmtId="0" fontId="8" fillId="15" borderId="5" xfId="0" applyFont="1" applyFill="1" applyBorder="1" applyAlignment="1">
      <alignment horizontal="left" vertical="top"/>
    </xf>
    <xf numFmtId="0" fontId="8" fillId="15" borderId="0" xfId="0" applyFont="1" applyFill="1" applyBorder="1" applyAlignment="1">
      <alignment horizontal="left" vertical="top"/>
    </xf>
  </cellXfs>
  <cellStyles count="47">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Comma" xfId="1" builtinId="3" hidden="1"/>
    <cellStyle name="Comma [0]" xfId="2" builtinId="6" hidden="1"/>
    <cellStyle name="Currency" xfId="3" builtinId="4" hidden="1"/>
    <cellStyle name="Currency [0]" xfId="4" builtinId="7" hidden="1"/>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Input" xfId="14" builtinId="20" hidden="1"/>
    <cellStyle name="Linked Cell" xfId="17" builtinId="24" hidden="1"/>
    <cellStyle name="Neutral" xfId="13" builtinId="28" hidden="1"/>
    <cellStyle name="Normal" xfId="0" builtinId="0"/>
    <cellStyle name="Note" xfId="20" builtinId="10" hidden="1"/>
    <cellStyle name="Output" xfId="15" builtinId="21" hidden="1"/>
    <cellStyle name="Percent" xfId="5" builtinId="5" hidden="1"/>
    <cellStyle name="Title" xfId="6" builtinId="15" hidden="1"/>
    <cellStyle name="Total" xfId="22" builtinId="25" hidden="1"/>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6"/>
  <sheetViews>
    <sheetView tabSelected="1" topLeftCell="A49" zoomScaleNormal="100" zoomScaleSheetLayoutView="100" workbookViewId="0">
      <selection activeCell="D7" sqref="D7"/>
    </sheetView>
  </sheetViews>
  <sheetFormatPr defaultRowHeight="12.5" x14ac:dyDescent="0.25"/>
  <cols>
    <col min="1" max="1" width="28.7265625" customWidth="1"/>
    <col min="2" max="2" width="19" customWidth="1"/>
    <col min="3" max="3" width="17.453125" customWidth="1"/>
    <col min="4" max="4" width="20.1796875" customWidth="1"/>
    <col min="5" max="8" width="15.453125" customWidth="1"/>
    <col min="9" max="12" width="13.81640625" customWidth="1"/>
    <col min="13" max="13" width="13.453125" customWidth="1"/>
    <col min="17" max="17" width="11.81640625" customWidth="1"/>
    <col min="18" max="18" width="24.26953125" customWidth="1"/>
  </cols>
  <sheetData>
    <row r="1" spans="1:17" ht="18" x14ac:dyDescent="0.4">
      <c r="B1" s="1" t="str">
        <f>"DUNGOG WATER TREATMENT PLANT - MONTHLY POLLUTION MONITORING SUMMARY - " &amp; UPPER(TEXT(Q1, "MMMMMMM YYYY"))</f>
        <v>DUNGOG WATER TREATMENT PLANT - MONTHLY POLLUTION MONITORING SUMMARY - NOVEMBER 2020</v>
      </c>
      <c r="M1" s="2"/>
      <c r="Q1" s="68">
        <v>44136</v>
      </c>
    </row>
    <row r="2" spans="1:17" ht="18" x14ac:dyDescent="0.4">
      <c r="A2" s="1"/>
      <c r="M2" s="2"/>
    </row>
    <row r="3" spans="1:17" ht="15.5" x14ac:dyDescent="0.35">
      <c r="B3" s="3" t="s">
        <v>0</v>
      </c>
      <c r="G3" s="4" t="s">
        <v>1</v>
      </c>
      <c r="H3" s="5" t="s">
        <v>2</v>
      </c>
      <c r="M3" s="2"/>
    </row>
    <row r="4" spans="1:17" x14ac:dyDescent="0.25">
      <c r="B4" s="6" t="s">
        <v>64</v>
      </c>
      <c r="C4" s="7"/>
      <c r="E4" s="2"/>
      <c r="H4" s="5" t="s">
        <v>3</v>
      </c>
      <c r="M4" s="2"/>
    </row>
    <row r="5" spans="1:17" x14ac:dyDescent="0.25">
      <c r="B5" s="6" t="s">
        <v>65</v>
      </c>
      <c r="E5" s="2"/>
      <c r="H5" s="5" t="s">
        <v>4</v>
      </c>
      <c r="M5" s="2"/>
    </row>
    <row r="6" spans="1:17" x14ac:dyDescent="0.25">
      <c r="M6" s="2"/>
    </row>
    <row r="7" spans="1:17" x14ac:dyDescent="0.25">
      <c r="M7" s="2"/>
    </row>
    <row r="8" spans="1:17" ht="15.5" x14ac:dyDescent="0.35">
      <c r="A8" s="8" t="s">
        <v>5</v>
      </c>
      <c r="M8" s="2"/>
    </row>
    <row r="9" spans="1:17" ht="13" x14ac:dyDescent="0.3">
      <c r="A9" s="9" t="s">
        <v>6</v>
      </c>
      <c r="B9" s="10" t="s">
        <v>36</v>
      </c>
      <c r="C9" s="11"/>
      <c r="D9" s="11"/>
      <c r="E9" s="11"/>
      <c r="F9" s="11"/>
      <c r="G9" s="12"/>
      <c r="H9" s="12"/>
      <c r="I9" s="13"/>
      <c r="J9" s="13"/>
      <c r="K9" s="13"/>
      <c r="L9" s="13"/>
      <c r="M9" s="14"/>
    </row>
    <row r="10" spans="1:17" s="20" customFormat="1" ht="13" x14ac:dyDescent="0.3">
      <c r="A10" s="15" t="s">
        <v>41</v>
      </c>
      <c r="B10" s="15"/>
      <c r="C10" s="16"/>
      <c r="D10" s="16"/>
      <c r="E10" s="16"/>
      <c r="F10" s="16"/>
      <c r="G10" s="17"/>
      <c r="H10" s="17"/>
      <c r="I10" s="17"/>
      <c r="J10" s="17"/>
      <c r="K10" s="17"/>
      <c r="L10" s="17"/>
      <c r="M10" s="18"/>
      <c r="N10" s="19"/>
      <c r="O10" s="19"/>
      <c r="P10" s="19"/>
      <c r="Q10" s="19"/>
    </row>
    <row r="11" spans="1:17" s="20" customFormat="1" ht="13" x14ac:dyDescent="0.3">
      <c r="A11" s="9"/>
      <c r="B11" s="21"/>
      <c r="C11" s="21"/>
      <c r="D11" s="88" t="s">
        <v>57</v>
      </c>
      <c r="E11" s="91" t="s">
        <v>10</v>
      </c>
      <c r="F11" s="91"/>
      <c r="G11" s="92"/>
      <c r="H11" s="92"/>
      <c r="I11" s="92"/>
      <c r="J11" s="92"/>
      <c r="K11" s="92"/>
      <c r="L11" s="92"/>
      <c r="M11" s="93"/>
      <c r="N11" s="19"/>
      <c r="O11" s="19"/>
      <c r="P11" s="19"/>
      <c r="Q11" s="19"/>
    </row>
    <row r="12" spans="1:17" s="20" customFormat="1" ht="13" x14ac:dyDescent="0.3">
      <c r="A12" s="15"/>
      <c r="B12" s="22"/>
      <c r="C12" s="22"/>
      <c r="D12" s="89"/>
      <c r="E12" s="86" t="str">
        <f>TEXT($Q$1,"DD MMMMMMM YYYY") &amp; " to " &amp;TEXT(EOMONTH($Q$1,0), "DD MMMMMMM YYYY")</f>
        <v>01 November 2020 to 30 November 2020</v>
      </c>
      <c r="F12" s="94"/>
      <c r="G12" s="94"/>
      <c r="H12" s="95"/>
      <c r="I12" s="95"/>
      <c r="J12" s="95"/>
      <c r="K12" s="95"/>
      <c r="L12" s="95"/>
      <c r="M12" s="96"/>
      <c r="N12" s="19"/>
      <c r="O12" s="19"/>
      <c r="P12" s="19"/>
      <c r="Q12" s="19"/>
    </row>
    <row r="13" spans="1:17" s="20" customFormat="1" ht="12.75" customHeight="1" x14ac:dyDescent="0.3">
      <c r="A13" s="15"/>
      <c r="B13" s="22" t="s">
        <v>11</v>
      </c>
      <c r="C13" s="15" t="s">
        <v>12</v>
      </c>
      <c r="D13" s="89"/>
      <c r="E13" s="21"/>
      <c r="F13" s="23" t="s">
        <v>13</v>
      </c>
      <c r="G13" s="9" t="s">
        <v>14</v>
      </c>
      <c r="H13" s="21"/>
      <c r="I13" s="9" t="s">
        <v>15</v>
      </c>
      <c r="J13" s="9" t="s">
        <v>16</v>
      </c>
      <c r="K13" s="9" t="s">
        <v>17</v>
      </c>
      <c r="L13" s="9" t="s">
        <v>17</v>
      </c>
      <c r="M13" s="21" t="s">
        <v>18</v>
      </c>
      <c r="N13" s="19"/>
      <c r="O13" s="19"/>
      <c r="P13" s="19"/>
      <c r="Q13" s="19"/>
    </row>
    <row r="14" spans="1:17" s="20" customFormat="1" ht="13" x14ac:dyDescent="0.3">
      <c r="A14" s="24" t="s">
        <v>19</v>
      </c>
      <c r="B14" s="25" t="s">
        <v>20</v>
      </c>
      <c r="C14" s="24" t="s">
        <v>21</v>
      </c>
      <c r="D14" s="90"/>
      <c r="E14" s="25" t="s">
        <v>22</v>
      </c>
      <c r="F14" s="25" t="s">
        <v>23</v>
      </c>
      <c r="G14" s="25" t="s">
        <v>23</v>
      </c>
      <c r="H14" s="25" t="s">
        <v>24</v>
      </c>
      <c r="I14" s="24" t="s">
        <v>25</v>
      </c>
      <c r="J14" s="24" t="s">
        <v>26</v>
      </c>
      <c r="K14" s="24" t="s">
        <v>25</v>
      </c>
      <c r="L14" s="24" t="s">
        <v>26</v>
      </c>
      <c r="M14" s="25" t="s">
        <v>27</v>
      </c>
      <c r="N14" s="19"/>
      <c r="O14" s="19"/>
      <c r="P14" s="19"/>
      <c r="Q14" s="19"/>
    </row>
    <row r="15" spans="1:17" ht="15" customHeight="1" x14ac:dyDescent="0.25">
      <c r="A15" s="34" t="s">
        <v>43</v>
      </c>
      <c r="B15" s="26" t="s">
        <v>29</v>
      </c>
      <c r="C15" s="27" t="s">
        <v>30</v>
      </c>
      <c r="D15" s="31">
        <v>1</v>
      </c>
      <c r="E15" s="67">
        <v>1.7000000000000001E-2</v>
      </c>
      <c r="F15" s="56">
        <v>1.7000000000000001E-2</v>
      </c>
      <c r="G15" s="56">
        <v>1.7000000000000001E-2</v>
      </c>
      <c r="H15" s="56">
        <v>1.7000000000000001E-2</v>
      </c>
      <c r="I15" s="29" t="s">
        <v>31</v>
      </c>
      <c r="J15" s="29" t="s">
        <v>31</v>
      </c>
      <c r="K15" s="39" t="s">
        <v>40</v>
      </c>
      <c r="L15" s="29" t="s">
        <v>31</v>
      </c>
      <c r="M15" s="31" t="s">
        <v>31</v>
      </c>
      <c r="N15" s="32"/>
      <c r="O15" s="32"/>
      <c r="P15" s="32"/>
      <c r="Q15" s="33"/>
    </row>
    <row r="16" spans="1:17" ht="15" customHeight="1" x14ac:dyDescent="0.25">
      <c r="A16" s="34" t="s">
        <v>53</v>
      </c>
      <c r="B16" s="26" t="s">
        <v>29</v>
      </c>
      <c r="C16" s="27" t="s">
        <v>30</v>
      </c>
      <c r="D16" s="31">
        <v>1</v>
      </c>
      <c r="E16" s="75" t="s">
        <v>60</v>
      </c>
      <c r="F16" s="65" t="s">
        <v>60</v>
      </c>
      <c r="G16" s="65" t="s">
        <v>60</v>
      </c>
      <c r="H16" s="65" t="s">
        <v>60</v>
      </c>
      <c r="I16" s="29" t="s">
        <v>31</v>
      </c>
      <c r="J16" s="29" t="s">
        <v>31</v>
      </c>
      <c r="K16" s="29" t="s">
        <v>40</v>
      </c>
      <c r="L16" s="29" t="s">
        <v>31</v>
      </c>
      <c r="M16" s="31" t="s">
        <v>31</v>
      </c>
      <c r="N16" s="32"/>
      <c r="O16" s="32"/>
      <c r="P16" s="32"/>
      <c r="Q16" s="33"/>
    </row>
    <row r="17" spans="1:17" ht="15" customHeight="1" x14ac:dyDescent="0.25">
      <c r="A17" s="34" t="s">
        <v>39</v>
      </c>
      <c r="B17" s="26" t="s">
        <v>29</v>
      </c>
      <c r="C17" s="31" t="s">
        <v>30</v>
      </c>
      <c r="D17" s="31">
        <v>1</v>
      </c>
      <c r="E17" s="73" t="s">
        <v>60</v>
      </c>
      <c r="F17" s="70" t="s">
        <v>60</v>
      </c>
      <c r="G17" s="70" t="s">
        <v>60</v>
      </c>
      <c r="H17" s="70" t="s">
        <v>60</v>
      </c>
      <c r="I17" s="29" t="s">
        <v>31</v>
      </c>
      <c r="J17" s="29" t="s">
        <v>31</v>
      </c>
      <c r="K17" s="29" t="s">
        <v>40</v>
      </c>
      <c r="L17" s="29" t="s">
        <v>31</v>
      </c>
      <c r="M17" s="31" t="s">
        <v>31</v>
      </c>
      <c r="N17" s="32"/>
      <c r="O17" s="32"/>
      <c r="P17" s="32"/>
      <c r="Q17" s="33"/>
    </row>
    <row r="18" spans="1:17" ht="15" customHeight="1" x14ac:dyDescent="0.25">
      <c r="A18" s="34" t="s">
        <v>32</v>
      </c>
      <c r="B18" s="26" t="s">
        <v>29</v>
      </c>
      <c r="C18" s="31" t="s">
        <v>30</v>
      </c>
      <c r="D18" s="31">
        <v>1</v>
      </c>
      <c r="E18" s="67">
        <v>7.2</v>
      </c>
      <c r="F18" s="56">
        <v>7.2</v>
      </c>
      <c r="G18" s="56">
        <v>7.2</v>
      </c>
      <c r="H18" s="56">
        <v>7.2</v>
      </c>
      <c r="I18" s="29" t="s">
        <v>31</v>
      </c>
      <c r="J18" s="29" t="s">
        <v>31</v>
      </c>
      <c r="K18" s="29" t="s">
        <v>31</v>
      </c>
      <c r="L18" s="29" t="s">
        <v>31</v>
      </c>
      <c r="M18" s="31" t="s">
        <v>31</v>
      </c>
      <c r="N18" s="32"/>
      <c r="O18" s="32"/>
      <c r="P18" s="32"/>
      <c r="Q18" s="33"/>
    </row>
    <row r="19" spans="1:17" ht="15" customHeight="1" x14ac:dyDescent="0.25">
      <c r="A19" s="34" t="s">
        <v>33</v>
      </c>
      <c r="B19" s="26" t="s">
        <v>29</v>
      </c>
      <c r="C19" s="31" t="s">
        <v>30</v>
      </c>
      <c r="D19" s="31">
        <v>1</v>
      </c>
      <c r="E19" s="67">
        <v>4.54</v>
      </c>
      <c r="F19" s="56">
        <v>4.54</v>
      </c>
      <c r="G19" s="56">
        <v>4.54</v>
      </c>
      <c r="H19" s="56">
        <v>4.54</v>
      </c>
      <c r="I19" s="29" t="s">
        <v>31</v>
      </c>
      <c r="J19" s="29" t="s">
        <v>31</v>
      </c>
      <c r="K19" s="29" t="s">
        <v>31</v>
      </c>
      <c r="L19" s="29" t="s">
        <v>31</v>
      </c>
      <c r="M19" s="31" t="s">
        <v>31</v>
      </c>
      <c r="N19" s="32"/>
      <c r="O19" s="32"/>
      <c r="P19" s="32"/>
      <c r="Q19" s="33"/>
    </row>
    <row r="20" spans="1:17" ht="15" customHeight="1" x14ac:dyDescent="0.25">
      <c r="A20" s="34" t="s">
        <v>34</v>
      </c>
      <c r="B20" s="31" t="s">
        <v>34</v>
      </c>
      <c r="C20" s="27" t="s">
        <v>30</v>
      </c>
      <c r="D20" s="31">
        <v>1</v>
      </c>
      <c r="E20" s="74">
        <v>6.9</v>
      </c>
      <c r="F20" s="71">
        <v>6.9</v>
      </c>
      <c r="G20" s="71">
        <v>6.9</v>
      </c>
      <c r="H20" s="71">
        <v>6.9</v>
      </c>
      <c r="I20" s="29" t="s">
        <v>31</v>
      </c>
      <c r="J20" s="29" t="s">
        <v>31</v>
      </c>
      <c r="K20" s="29" t="s">
        <v>40</v>
      </c>
      <c r="L20" s="29" t="s">
        <v>31</v>
      </c>
      <c r="M20" s="31" t="s">
        <v>31</v>
      </c>
      <c r="N20" s="32"/>
      <c r="O20" s="32"/>
      <c r="P20" s="32"/>
      <c r="Q20" s="33"/>
    </row>
    <row r="21" spans="1:17" ht="15" customHeight="1" x14ac:dyDescent="0.25">
      <c r="A21" s="34" t="s">
        <v>28</v>
      </c>
      <c r="B21" s="26" t="s">
        <v>29</v>
      </c>
      <c r="C21" s="27" t="s">
        <v>30</v>
      </c>
      <c r="D21" s="31">
        <v>1</v>
      </c>
      <c r="E21" s="75" t="s">
        <v>61</v>
      </c>
      <c r="F21" s="65" t="s">
        <v>61</v>
      </c>
      <c r="G21" s="65" t="s">
        <v>61</v>
      </c>
      <c r="H21" s="65" t="s">
        <v>61</v>
      </c>
      <c r="I21" s="29" t="s">
        <v>31</v>
      </c>
      <c r="J21" s="29" t="s">
        <v>31</v>
      </c>
      <c r="K21" s="29" t="s">
        <v>40</v>
      </c>
      <c r="L21" s="29" t="s">
        <v>31</v>
      </c>
      <c r="M21" s="31" t="s">
        <v>31</v>
      </c>
      <c r="N21" s="32"/>
      <c r="O21" s="32"/>
      <c r="P21" s="32"/>
      <c r="Q21" s="33"/>
    </row>
    <row r="22" spans="1:17" ht="15" customHeight="1" x14ac:dyDescent="0.25">
      <c r="A22" s="59" t="s">
        <v>56</v>
      </c>
      <c r="B22" s="60"/>
      <c r="C22" s="32"/>
      <c r="D22" s="64"/>
      <c r="E22" s="61"/>
      <c r="F22" s="62"/>
      <c r="G22" s="61"/>
      <c r="H22" s="62"/>
      <c r="I22" s="63"/>
      <c r="J22" s="63"/>
      <c r="K22" s="63"/>
      <c r="L22" s="63"/>
      <c r="M22" s="64"/>
      <c r="N22" s="32"/>
      <c r="O22" s="32"/>
      <c r="P22" s="32"/>
      <c r="Q22" s="33"/>
    </row>
    <row r="23" spans="1:17" hidden="1" x14ac:dyDescent="0.25">
      <c r="A23" s="42" t="s">
        <v>58</v>
      </c>
      <c r="C23" s="35"/>
      <c r="D23" s="35"/>
      <c r="E23" s="35"/>
      <c r="F23" s="35"/>
      <c r="G23" s="35"/>
      <c r="H23" s="35"/>
      <c r="I23" s="35"/>
      <c r="J23" s="35"/>
      <c r="K23" s="35"/>
      <c r="L23" s="35"/>
      <c r="M23" s="35"/>
    </row>
    <row r="24" spans="1:17" x14ac:dyDescent="0.25">
      <c r="C24" s="35"/>
      <c r="D24" s="35"/>
      <c r="E24" s="35"/>
      <c r="F24" s="35"/>
      <c r="G24" s="35"/>
      <c r="H24" s="35"/>
      <c r="I24" s="35"/>
      <c r="J24" s="35"/>
      <c r="K24" s="35"/>
      <c r="L24" s="35"/>
      <c r="M24" s="35"/>
    </row>
    <row r="25" spans="1:17" ht="13" x14ac:dyDescent="0.3">
      <c r="A25" s="9" t="s">
        <v>38</v>
      </c>
      <c r="B25" s="10" t="s">
        <v>37</v>
      </c>
      <c r="C25" s="11"/>
      <c r="D25" s="11"/>
      <c r="E25" s="11"/>
      <c r="F25" s="11"/>
      <c r="G25" s="12"/>
      <c r="H25" s="12"/>
      <c r="I25" s="36"/>
      <c r="J25" s="36"/>
      <c r="K25" s="36"/>
      <c r="L25" s="36"/>
      <c r="M25" s="14"/>
    </row>
    <row r="26" spans="1:17" ht="13" x14ac:dyDescent="0.3">
      <c r="A26" s="15" t="s">
        <v>42</v>
      </c>
      <c r="B26" s="15"/>
      <c r="C26" s="16"/>
      <c r="D26" s="16"/>
      <c r="E26" s="16"/>
      <c r="F26" s="16"/>
      <c r="G26" s="38"/>
      <c r="H26" s="38"/>
      <c r="I26" s="38"/>
      <c r="J26" s="38"/>
      <c r="K26" s="38"/>
      <c r="L26" s="38"/>
      <c r="M26" s="18"/>
    </row>
    <row r="27" spans="1:17" ht="13" x14ac:dyDescent="0.3">
      <c r="A27" s="9"/>
      <c r="B27" s="21"/>
      <c r="C27" s="21"/>
      <c r="D27" s="88" t="s">
        <v>9</v>
      </c>
      <c r="E27" s="91" t="s">
        <v>10</v>
      </c>
      <c r="F27" s="91"/>
      <c r="G27" s="92"/>
      <c r="H27" s="92"/>
      <c r="I27" s="92"/>
      <c r="J27" s="92"/>
      <c r="K27" s="92"/>
      <c r="L27" s="92"/>
      <c r="M27" s="93"/>
    </row>
    <row r="28" spans="1:17" ht="13" x14ac:dyDescent="0.3">
      <c r="A28" s="15"/>
      <c r="B28" s="22"/>
      <c r="C28" s="22"/>
      <c r="D28" s="89"/>
      <c r="E28" s="86" t="str">
        <f>TEXT($Q$1,"DD MMMMMMM YYYY") &amp; " to " &amp;TEXT(EOMONTH($Q$1,0), "DD MMMMMMM YYYY")</f>
        <v>01 November 2020 to 30 November 2020</v>
      </c>
      <c r="F28" s="94"/>
      <c r="G28" s="94"/>
      <c r="H28" s="95"/>
      <c r="I28" s="95"/>
      <c r="J28" s="95"/>
      <c r="K28" s="95"/>
      <c r="L28" s="95"/>
      <c r="M28" s="96"/>
    </row>
    <row r="29" spans="1:17" ht="13" x14ac:dyDescent="0.3">
      <c r="A29" s="15"/>
      <c r="B29" s="22" t="s">
        <v>11</v>
      </c>
      <c r="C29" s="15" t="s">
        <v>12</v>
      </c>
      <c r="D29" s="89"/>
      <c r="E29" s="21"/>
      <c r="F29" s="23" t="s">
        <v>13</v>
      </c>
      <c r="G29" s="9" t="s">
        <v>14</v>
      </c>
      <c r="H29" s="21"/>
      <c r="I29" s="9" t="s">
        <v>15</v>
      </c>
      <c r="J29" s="9" t="s">
        <v>16</v>
      </c>
      <c r="K29" s="9" t="s">
        <v>17</v>
      </c>
      <c r="L29" s="9" t="s">
        <v>17</v>
      </c>
      <c r="M29" s="21" t="s">
        <v>18</v>
      </c>
    </row>
    <row r="30" spans="1:17" ht="13" x14ac:dyDescent="0.3">
      <c r="A30" s="37" t="s">
        <v>19</v>
      </c>
      <c r="B30" s="25" t="s">
        <v>20</v>
      </c>
      <c r="C30" s="37" t="s">
        <v>21</v>
      </c>
      <c r="D30" s="90"/>
      <c r="E30" s="25" t="s">
        <v>22</v>
      </c>
      <c r="F30" s="25" t="s">
        <v>23</v>
      </c>
      <c r="G30" s="25" t="s">
        <v>23</v>
      </c>
      <c r="H30" s="25" t="s">
        <v>24</v>
      </c>
      <c r="I30" s="37" t="s">
        <v>25</v>
      </c>
      <c r="J30" s="37" t="s">
        <v>26</v>
      </c>
      <c r="K30" s="37" t="s">
        <v>25</v>
      </c>
      <c r="L30" s="37" t="s">
        <v>26</v>
      </c>
      <c r="M30" s="25" t="s">
        <v>27</v>
      </c>
    </row>
    <row r="31" spans="1:17" ht="15" customHeight="1" x14ac:dyDescent="0.25">
      <c r="A31" s="57" t="s">
        <v>43</v>
      </c>
      <c r="B31" s="26" t="s">
        <v>29</v>
      </c>
      <c r="C31" s="27" t="s">
        <v>30</v>
      </c>
      <c r="D31" s="56" t="s">
        <v>63</v>
      </c>
      <c r="E31" s="56" t="s">
        <v>63</v>
      </c>
      <c r="F31" s="56" t="s">
        <v>63</v>
      </c>
      <c r="G31" s="56" t="s">
        <v>63</v>
      </c>
      <c r="H31" s="56" t="s">
        <v>63</v>
      </c>
      <c r="I31" s="29" t="s">
        <v>31</v>
      </c>
      <c r="J31" s="29" t="s">
        <v>31</v>
      </c>
      <c r="K31" s="39" t="s">
        <v>40</v>
      </c>
      <c r="L31" s="29" t="s">
        <v>31</v>
      </c>
      <c r="M31" s="31" t="s">
        <v>31</v>
      </c>
      <c r="N31" s="32"/>
      <c r="O31" s="32"/>
      <c r="P31" s="32"/>
      <c r="Q31" s="33"/>
    </row>
    <row r="32" spans="1:17" ht="15" customHeight="1" x14ac:dyDescent="0.25">
      <c r="A32" s="57" t="s">
        <v>53</v>
      </c>
      <c r="B32" s="26" t="s">
        <v>29</v>
      </c>
      <c r="C32" s="27" t="s">
        <v>30</v>
      </c>
      <c r="D32" s="70" t="s">
        <v>63</v>
      </c>
      <c r="E32" s="70" t="s">
        <v>63</v>
      </c>
      <c r="F32" s="70" t="s">
        <v>63</v>
      </c>
      <c r="G32" s="70" t="s">
        <v>63</v>
      </c>
      <c r="H32" s="70" t="s">
        <v>63</v>
      </c>
      <c r="I32" s="29" t="s">
        <v>31</v>
      </c>
      <c r="J32" s="29" t="s">
        <v>31</v>
      </c>
      <c r="K32" s="29" t="s">
        <v>40</v>
      </c>
      <c r="L32" s="29" t="s">
        <v>31</v>
      </c>
      <c r="M32" s="31" t="s">
        <v>31</v>
      </c>
      <c r="N32" s="32"/>
      <c r="O32" s="32"/>
      <c r="P32" s="32"/>
      <c r="Q32" s="33"/>
    </row>
    <row r="33" spans="1:17" ht="15" customHeight="1" x14ac:dyDescent="0.25">
      <c r="A33" s="34" t="s">
        <v>39</v>
      </c>
      <c r="B33" s="26" t="s">
        <v>29</v>
      </c>
      <c r="C33" s="31" t="s">
        <v>30</v>
      </c>
      <c r="D33" s="70" t="s">
        <v>63</v>
      </c>
      <c r="E33" s="70" t="s">
        <v>63</v>
      </c>
      <c r="F33" s="70" t="s">
        <v>63</v>
      </c>
      <c r="G33" s="70" t="s">
        <v>63</v>
      </c>
      <c r="H33" s="70" t="s">
        <v>63</v>
      </c>
      <c r="I33" s="29" t="s">
        <v>31</v>
      </c>
      <c r="J33" s="29" t="s">
        <v>31</v>
      </c>
      <c r="K33" s="29" t="s">
        <v>40</v>
      </c>
      <c r="L33" s="29" t="s">
        <v>31</v>
      </c>
      <c r="M33" s="31" t="s">
        <v>31</v>
      </c>
      <c r="N33" s="32"/>
      <c r="O33" s="32"/>
      <c r="P33" s="32"/>
      <c r="Q33" s="33"/>
    </row>
    <row r="34" spans="1:17" ht="15" customHeight="1" x14ac:dyDescent="0.25">
      <c r="A34" s="57" t="s">
        <v>32</v>
      </c>
      <c r="B34" s="26" t="s">
        <v>29</v>
      </c>
      <c r="C34" s="31" t="s">
        <v>30</v>
      </c>
      <c r="D34" s="56" t="s">
        <v>63</v>
      </c>
      <c r="E34" s="56" t="s">
        <v>63</v>
      </c>
      <c r="F34" s="56" t="s">
        <v>63</v>
      </c>
      <c r="G34" s="56" t="s">
        <v>63</v>
      </c>
      <c r="H34" s="56" t="s">
        <v>63</v>
      </c>
      <c r="I34" s="29" t="s">
        <v>31</v>
      </c>
      <c r="J34" s="29" t="s">
        <v>31</v>
      </c>
      <c r="K34" s="29" t="s">
        <v>31</v>
      </c>
      <c r="L34" s="29" t="s">
        <v>31</v>
      </c>
      <c r="M34" s="31" t="s">
        <v>31</v>
      </c>
      <c r="N34" s="32"/>
      <c r="O34" s="32"/>
      <c r="P34" s="32"/>
      <c r="Q34" s="33"/>
    </row>
    <row r="35" spans="1:17" ht="15" customHeight="1" x14ac:dyDescent="0.25">
      <c r="A35" s="34" t="s">
        <v>33</v>
      </c>
      <c r="B35" s="26" t="s">
        <v>29</v>
      </c>
      <c r="C35" s="31" t="s">
        <v>30</v>
      </c>
      <c r="D35" s="67" t="s">
        <v>63</v>
      </c>
      <c r="E35" s="67" t="s">
        <v>63</v>
      </c>
      <c r="F35" s="67" t="s">
        <v>63</v>
      </c>
      <c r="G35" s="67" t="s">
        <v>63</v>
      </c>
      <c r="H35" s="67" t="s">
        <v>63</v>
      </c>
      <c r="I35" s="29" t="s">
        <v>31</v>
      </c>
      <c r="J35" s="29" t="s">
        <v>31</v>
      </c>
      <c r="K35" s="29" t="s">
        <v>31</v>
      </c>
      <c r="L35" s="29" t="s">
        <v>31</v>
      </c>
      <c r="M35" s="31" t="s">
        <v>31</v>
      </c>
      <c r="N35" s="32"/>
      <c r="O35" s="32"/>
      <c r="P35" s="32"/>
      <c r="Q35" s="33"/>
    </row>
    <row r="36" spans="1:17" ht="15" customHeight="1" x14ac:dyDescent="0.25">
      <c r="A36" s="34" t="s">
        <v>34</v>
      </c>
      <c r="B36" s="31" t="s">
        <v>34</v>
      </c>
      <c r="C36" s="27" t="s">
        <v>30</v>
      </c>
      <c r="D36" s="71" t="s">
        <v>63</v>
      </c>
      <c r="E36" s="71" t="s">
        <v>63</v>
      </c>
      <c r="F36" s="71" t="s">
        <v>63</v>
      </c>
      <c r="G36" s="71" t="s">
        <v>63</v>
      </c>
      <c r="H36" s="71" t="s">
        <v>63</v>
      </c>
      <c r="I36" s="29" t="s">
        <v>31</v>
      </c>
      <c r="J36" s="29" t="s">
        <v>31</v>
      </c>
      <c r="K36" s="29" t="s">
        <v>40</v>
      </c>
      <c r="L36" s="29" t="s">
        <v>31</v>
      </c>
      <c r="M36" s="31" t="s">
        <v>31</v>
      </c>
      <c r="N36" s="32"/>
      <c r="O36" s="32"/>
      <c r="P36" s="32"/>
      <c r="Q36" s="33"/>
    </row>
    <row r="37" spans="1:17" ht="15" customHeight="1" x14ac:dyDescent="0.25">
      <c r="A37" s="34" t="s">
        <v>28</v>
      </c>
      <c r="B37" s="26" t="s">
        <v>29</v>
      </c>
      <c r="C37" s="27" t="s">
        <v>30</v>
      </c>
      <c r="D37" s="66" t="s">
        <v>63</v>
      </c>
      <c r="E37" s="66" t="s">
        <v>63</v>
      </c>
      <c r="F37" s="66" t="s">
        <v>63</v>
      </c>
      <c r="G37" s="66" t="s">
        <v>63</v>
      </c>
      <c r="H37" s="66" t="s">
        <v>63</v>
      </c>
      <c r="I37" s="29" t="s">
        <v>31</v>
      </c>
      <c r="J37" s="29" t="s">
        <v>31</v>
      </c>
      <c r="K37" s="29" t="s">
        <v>40</v>
      </c>
      <c r="L37" s="29" t="s">
        <v>31</v>
      </c>
      <c r="M37" s="31" t="s">
        <v>31</v>
      </c>
      <c r="N37" s="32"/>
      <c r="O37" s="32"/>
      <c r="P37" s="32"/>
      <c r="Q37" s="33"/>
    </row>
    <row r="38" spans="1:17" x14ac:dyDescent="0.25">
      <c r="A38" s="42" t="s">
        <v>56</v>
      </c>
    </row>
    <row r="39" spans="1:17" x14ac:dyDescent="0.25">
      <c r="A39" s="42"/>
    </row>
    <row r="41" spans="1:17" ht="13" x14ac:dyDescent="0.3">
      <c r="A41" s="9" t="s">
        <v>35</v>
      </c>
      <c r="B41" s="10" t="s">
        <v>7</v>
      </c>
      <c r="C41" s="11"/>
      <c r="D41" s="11"/>
      <c r="E41" s="11"/>
      <c r="F41" s="11"/>
      <c r="G41" s="12"/>
      <c r="H41" s="12"/>
      <c r="I41" s="36"/>
      <c r="J41" s="36"/>
      <c r="K41" s="36"/>
      <c r="L41" s="36"/>
      <c r="M41" s="14"/>
    </row>
    <row r="42" spans="1:17" ht="13" x14ac:dyDescent="0.3">
      <c r="A42" s="15" t="s">
        <v>8</v>
      </c>
      <c r="B42" s="15"/>
      <c r="C42" s="16"/>
      <c r="D42" s="16"/>
      <c r="E42" s="16"/>
      <c r="F42" s="16"/>
      <c r="G42" s="38"/>
      <c r="H42" s="38"/>
      <c r="I42" s="38"/>
      <c r="J42" s="38"/>
      <c r="K42" s="38"/>
      <c r="L42" s="38"/>
      <c r="M42" s="18"/>
    </row>
    <row r="43" spans="1:17" ht="13" x14ac:dyDescent="0.3">
      <c r="A43" s="9"/>
      <c r="B43" s="21"/>
      <c r="C43" s="21"/>
      <c r="D43" s="88" t="s">
        <v>9</v>
      </c>
      <c r="E43" s="91" t="s">
        <v>10</v>
      </c>
      <c r="F43" s="91"/>
      <c r="G43" s="92"/>
      <c r="H43" s="92"/>
      <c r="I43" s="92"/>
      <c r="J43" s="92"/>
      <c r="K43" s="92"/>
      <c r="L43" s="92"/>
      <c r="M43" s="93"/>
    </row>
    <row r="44" spans="1:17" ht="13" x14ac:dyDescent="0.3">
      <c r="A44" s="15"/>
      <c r="B44" s="22"/>
      <c r="C44" s="22"/>
      <c r="D44" s="89"/>
      <c r="E44" s="86" t="str">
        <f>TEXT($Q$1,"DD MMMMMMM YYYY") &amp; " to " &amp;TEXT(EOMONTH($Q$1,0), "DD MMMMMMM YYYY")</f>
        <v>01 November 2020 to 30 November 2020</v>
      </c>
      <c r="F44" s="94"/>
      <c r="G44" s="94"/>
      <c r="H44" s="95"/>
      <c r="I44" s="95"/>
      <c r="J44" s="95"/>
      <c r="K44" s="95"/>
      <c r="L44" s="95"/>
      <c r="M44" s="96"/>
    </row>
    <row r="45" spans="1:17" ht="13" x14ac:dyDescent="0.3">
      <c r="A45" s="15"/>
      <c r="B45" s="22" t="s">
        <v>11</v>
      </c>
      <c r="C45" s="15" t="s">
        <v>12</v>
      </c>
      <c r="D45" s="89"/>
      <c r="E45" s="21"/>
      <c r="F45" s="23" t="s">
        <v>13</v>
      </c>
      <c r="G45" s="9" t="s">
        <v>14</v>
      </c>
      <c r="H45" s="21"/>
      <c r="I45" s="9" t="s">
        <v>15</v>
      </c>
      <c r="J45" s="9" t="s">
        <v>16</v>
      </c>
      <c r="K45" s="9" t="s">
        <v>17</v>
      </c>
      <c r="L45" s="9" t="s">
        <v>17</v>
      </c>
      <c r="M45" s="21" t="s">
        <v>18</v>
      </c>
    </row>
    <row r="46" spans="1:17" ht="13" x14ac:dyDescent="0.3">
      <c r="A46" s="37" t="s">
        <v>19</v>
      </c>
      <c r="B46" s="25" t="s">
        <v>20</v>
      </c>
      <c r="C46" s="37" t="s">
        <v>21</v>
      </c>
      <c r="D46" s="90"/>
      <c r="E46" s="25" t="s">
        <v>22</v>
      </c>
      <c r="F46" s="25" t="s">
        <v>23</v>
      </c>
      <c r="G46" s="25" t="s">
        <v>23</v>
      </c>
      <c r="H46" s="25" t="s">
        <v>24</v>
      </c>
      <c r="I46" s="37" t="s">
        <v>25</v>
      </c>
      <c r="J46" s="37" t="s">
        <v>26</v>
      </c>
      <c r="K46" s="37" t="s">
        <v>25</v>
      </c>
      <c r="L46" s="37" t="s">
        <v>26</v>
      </c>
      <c r="M46" s="25" t="s">
        <v>27</v>
      </c>
    </row>
    <row r="47" spans="1:17" ht="15" customHeight="1" x14ac:dyDescent="0.25">
      <c r="A47" s="34" t="s">
        <v>43</v>
      </c>
      <c r="B47" s="26" t="s">
        <v>29</v>
      </c>
      <c r="C47" s="27" t="s">
        <v>30</v>
      </c>
      <c r="D47" s="28">
        <v>1</v>
      </c>
      <c r="E47" s="67">
        <v>5.0000000000000001E-3</v>
      </c>
      <c r="F47" s="67">
        <v>5.0000000000000001E-3</v>
      </c>
      <c r="G47" s="67">
        <v>5.0000000000000001E-3</v>
      </c>
      <c r="H47" s="67">
        <v>5.0000000000000001E-3</v>
      </c>
      <c r="I47" s="29" t="s">
        <v>31</v>
      </c>
      <c r="J47" s="29" t="s">
        <v>31</v>
      </c>
      <c r="K47" s="39" t="s">
        <v>40</v>
      </c>
      <c r="L47" s="30" t="s">
        <v>31</v>
      </c>
      <c r="M47" s="31" t="s">
        <v>31</v>
      </c>
      <c r="N47" s="32"/>
      <c r="O47" s="32"/>
      <c r="P47" s="32"/>
      <c r="Q47" s="33"/>
    </row>
    <row r="48" spans="1:17" ht="15" customHeight="1" x14ac:dyDescent="0.25">
      <c r="A48" s="34" t="s">
        <v>53</v>
      </c>
      <c r="B48" s="26" t="s">
        <v>29</v>
      </c>
      <c r="C48" s="27" t="s">
        <v>30</v>
      </c>
      <c r="D48" s="31">
        <v>1</v>
      </c>
      <c r="E48" s="73" t="s">
        <v>60</v>
      </c>
      <c r="F48" s="73" t="s">
        <v>60</v>
      </c>
      <c r="G48" s="73" t="s">
        <v>60</v>
      </c>
      <c r="H48" s="73" t="s">
        <v>60</v>
      </c>
      <c r="I48" s="29" t="s">
        <v>31</v>
      </c>
      <c r="J48" s="29" t="s">
        <v>31</v>
      </c>
      <c r="K48" s="29" t="s">
        <v>40</v>
      </c>
      <c r="L48" s="29" t="s">
        <v>31</v>
      </c>
      <c r="M48" s="31" t="s">
        <v>31</v>
      </c>
      <c r="N48" s="32"/>
      <c r="O48" s="32"/>
      <c r="P48" s="32"/>
      <c r="Q48" s="33"/>
    </row>
    <row r="49" spans="1:17" ht="15" customHeight="1" x14ac:dyDescent="0.25">
      <c r="A49" s="34" t="s">
        <v>39</v>
      </c>
      <c r="B49" s="26" t="s">
        <v>29</v>
      </c>
      <c r="C49" s="31" t="s">
        <v>30</v>
      </c>
      <c r="D49" s="31">
        <v>1</v>
      </c>
      <c r="E49" s="73">
        <v>0.11</v>
      </c>
      <c r="F49" s="73">
        <v>0.11</v>
      </c>
      <c r="G49" s="73">
        <v>0.11</v>
      </c>
      <c r="H49" s="73">
        <v>0.11</v>
      </c>
      <c r="I49" s="29" t="s">
        <v>31</v>
      </c>
      <c r="J49" s="29" t="s">
        <v>31</v>
      </c>
      <c r="K49" s="29">
        <v>1.5</v>
      </c>
      <c r="L49" s="43">
        <f xml:space="preserve"> IF(H49= "", "",H49)</f>
        <v>0.11</v>
      </c>
      <c r="M49" s="40" t="str">
        <f>IF(L49="", "N/A", IF(LEFT(L49,1)="&lt;",IF(K49&gt;=VALUE(RIGHT(L49,LEN(L49)-1)),"Yes","No"),IF(OR(K49&gt;=L49,L49="-"),"Yes","No")))</f>
        <v>Yes</v>
      </c>
      <c r="N49" s="32"/>
      <c r="O49" s="32"/>
      <c r="P49" s="32"/>
      <c r="Q49" s="33"/>
    </row>
    <row r="50" spans="1:17" ht="15" customHeight="1" x14ac:dyDescent="0.25">
      <c r="A50" s="34" t="s">
        <v>32</v>
      </c>
      <c r="B50" s="26" t="s">
        <v>29</v>
      </c>
      <c r="C50" s="31" t="s">
        <v>30</v>
      </c>
      <c r="D50" s="31">
        <v>1</v>
      </c>
      <c r="E50" s="67">
        <v>1.31</v>
      </c>
      <c r="F50" s="67">
        <v>1.31</v>
      </c>
      <c r="G50" s="67">
        <v>1.31</v>
      </c>
      <c r="H50" s="67">
        <v>1.31</v>
      </c>
      <c r="I50" s="55" t="s">
        <v>31</v>
      </c>
      <c r="J50" s="29" t="s">
        <v>31</v>
      </c>
      <c r="K50" s="29" t="s">
        <v>31</v>
      </c>
      <c r="L50" s="29" t="s">
        <v>31</v>
      </c>
      <c r="M50" s="31" t="s">
        <v>31</v>
      </c>
      <c r="N50" s="32"/>
      <c r="O50" s="32"/>
      <c r="P50" s="32"/>
      <c r="Q50" s="33"/>
    </row>
    <row r="51" spans="1:17" ht="15" customHeight="1" x14ac:dyDescent="0.25">
      <c r="A51" s="34" t="s">
        <v>33</v>
      </c>
      <c r="B51" s="26" t="s">
        <v>29</v>
      </c>
      <c r="C51" s="31" t="s">
        <v>30</v>
      </c>
      <c r="D51" s="31">
        <v>1</v>
      </c>
      <c r="E51" s="67">
        <v>2.52</v>
      </c>
      <c r="F51" s="67">
        <v>2.52</v>
      </c>
      <c r="G51" s="67">
        <v>2.52</v>
      </c>
      <c r="H51" s="67">
        <v>2.52</v>
      </c>
      <c r="I51" s="29" t="s">
        <v>31</v>
      </c>
      <c r="J51" s="29" t="s">
        <v>31</v>
      </c>
      <c r="K51" s="29" t="s">
        <v>31</v>
      </c>
      <c r="L51" s="29" t="s">
        <v>31</v>
      </c>
      <c r="M51" s="31" t="s">
        <v>31</v>
      </c>
      <c r="N51" s="32"/>
      <c r="O51" s="32"/>
      <c r="P51" s="32"/>
      <c r="Q51" s="33"/>
    </row>
    <row r="52" spans="1:17" ht="15" customHeight="1" x14ac:dyDescent="0.25">
      <c r="A52" s="34" t="s">
        <v>34</v>
      </c>
      <c r="B52" s="31" t="s">
        <v>34</v>
      </c>
      <c r="C52" s="27" t="s">
        <v>30</v>
      </c>
      <c r="D52" s="28">
        <v>1</v>
      </c>
      <c r="E52" s="74">
        <v>7</v>
      </c>
      <c r="F52" s="74">
        <v>7</v>
      </c>
      <c r="G52" s="74">
        <v>7</v>
      </c>
      <c r="H52" s="74">
        <v>7</v>
      </c>
      <c r="I52" s="29" t="s">
        <v>31</v>
      </c>
      <c r="J52" s="29" t="s">
        <v>31</v>
      </c>
      <c r="K52" s="29" t="s">
        <v>55</v>
      </c>
      <c r="L52" s="29">
        <f>H52</f>
        <v>7</v>
      </c>
      <c r="M52" s="26" t="s">
        <v>59</v>
      </c>
      <c r="N52" s="32"/>
      <c r="O52" s="32"/>
      <c r="P52" s="32"/>
      <c r="Q52" s="33"/>
    </row>
    <row r="53" spans="1:17" ht="15" customHeight="1" x14ac:dyDescent="0.25">
      <c r="A53" s="34" t="s">
        <v>28</v>
      </c>
      <c r="B53" s="26" t="s">
        <v>29</v>
      </c>
      <c r="C53" s="27" t="s">
        <v>30</v>
      </c>
      <c r="D53" s="28">
        <v>1</v>
      </c>
      <c r="E53" s="72" t="s">
        <v>61</v>
      </c>
      <c r="F53" s="72" t="s">
        <v>61</v>
      </c>
      <c r="G53" s="72" t="s">
        <v>61</v>
      </c>
      <c r="H53" s="72" t="s">
        <v>61</v>
      </c>
      <c r="I53" s="29" t="s">
        <v>31</v>
      </c>
      <c r="J53" s="29" t="s">
        <v>31</v>
      </c>
      <c r="K53" s="44">
        <v>50</v>
      </c>
      <c r="L53" s="44" t="str">
        <f>H53</f>
        <v>&lt;1</v>
      </c>
      <c r="M53" s="26" t="s">
        <v>59</v>
      </c>
      <c r="N53" s="32"/>
      <c r="O53" s="32"/>
      <c r="P53" s="32"/>
      <c r="Q53" s="33"/>
    </row>
    <row r="54" spans="1:17" x14ac:dyDescent="0.25">
      <c r="A54" s="42" t="s">
        <v>56</v>
      </c>
      <c r="L54" s="41"/>
    </row>
    <row r="56" spans="1:17" ht="57.75" customHeight="1" x14ac:dyDescent="0.25">
      <c r="A56" s="97" t="s">
        <v>62</v>
      </c>
      <c r="B56" s="97"/>
      <c r="C56" s="97"/>
      <c r="D56" s="97"/>
      <c r="E56" s="97"/>
      <c r="F56" s="97"/>
      <c r="G56" s="97"/>
      <c r="H56" s="97"/>
      <c r="I56" s="97"/>
      <c r="J56" s="97"/>
      <c r="K56" s="97"/>
      <c r="L56" s="97"/>
      <c r="M56" s="97"/>
    </row>
    <row r="58" spans="1:17" ht="15.5" x14ac:dyDescent="0.35">
      <c r="A58" s="8" t="s">
        <v>44</v>
      </c>
      <c r="G58" s="45"/>
    </row>
    <row r="59" spans="1:17" ht="13" x14ac:dyDescent="0.25">
      <c r="A59" s="100" t="s">
        <v>45</v>
      </c>
      <c r="B59" s="101"/>
      <c r="C59" s="101"/>
      <c r="D59" s="101"/>
      <c r="E59" s="101"/>
      <c r="F59" s="101"/>
      <c r="G59" s="101"/>
      <c r="H59" s="101"/>
      <c r="I59" s="101"/>
      <c r="J59" s="101"/>
    </row>
    <row r="60" spans="1:17" ht="13" x14ac:dyDescent="0.25">
      <c r="A60" s="98"/>
      <c r="B60" s="99"/>
      <c r="C60" s="99"/>
      <c r="D60" s="99"/>
      <c r="E60" s="99"/>
      <c r="F60" s="99"/>
      <c r="G60" s="99"/>
      <c r="H60" s="99"/>
      <c r="I60" s="99"/>
      <c r="J60" s="99"/>
    </row>
    <row r="61" spans="1:17" ht="13" x14ac:dyDescent="0.3">
      <c r="A61" s="76"/>
      <c r="B61" s="78"/>
      <c r="C61" s="21"/>
      <c r="D61" s="21"/>
      <c r="E61" s="84" t="s">
        <v>46</v>
      </c>
      <c r="F61" s="76" t="s">
        <v>10</v>
      </c>
      <c r="G61" s="77"/>
      <c r="H61" s="77"/>
      <c r="I61" s="77"/>
      <c r="J61" s="78"/>
    </row>
    <row r="62" spans="1:17" ht="13" x14ac:dyDescent="0.3">
      <c r="A62" s="79"/>
      <c r="B62" s="81"/>
      <c r="C62" s="22"/>
      <c r="D62" s="22"/>
      <c r="E62" s="85"/>
      <c r="F62" s="79" t="str">
        <f>$E$12</f>
        <v>01 November 2020 to 30 November 2020</v>
      </c>
      <c r="G62" s="80"/>
      <c r="H62" s="80"/>
      <c r="I62" s="80"/>
      <c r="J62" s="81"/>
    </row>
    <row r="63" spans="1:17" ht="13" x14ac:dyDescent="0.3">
      <c r="A63" s="79"/>
      <c r="B63" s="81"/>
      <c r="C63" s="22" t="s">
        <v>11</v>
      </c>
      <c r="D63" s="15" t="s">
        <v>12</v>
      </c>
      <c r="E63" s="85"/>
      <c r="F63" s="46"/>
      <c r="G63" s="47"/>
      <c r="H63" s="47"/>
      <c r="I63" s="47" t="s">
        <v>47</v>
      </c>
      <c r="J63" s="48" t="s">
        <v>18</v>
      </c>
    </row>
    <row r="64" spans="1:17" ht="13" x14ac:dyDescent="0.3">
      <c r="A64" s="86" t="s">
        <v>48</v>
      </c>
      <c r="B64" s="87"/>
      <c r="C64" s="22" t="s">
        <v>20</v>
      </c>
      <c r="D64" s="15" t="s">
        <v>21</v>
      </c>
      <c r="E64" s="85"/>
      <c r="F64" s="49" t="s">
        <v>22</v>
      </c>
      <c r="G64" s="50" t="s">
        <v>13</v>
      </c>
      <c r="H64" s="50" t="s">
        <v>24</v>
      </c>
      <c r="I64" s="50" t="s">
        <v>52</v>
      </c>
      <c r="J64" s="51" t="s">
        <v>27</v>
      </c>
    </row>
    <row r="65" spans="1:10" x14ac:dyDescent="0.25">
      <c r="A65" s="82" t="s">
        <v>51</v>
      </c>
      <c r="B65" s="83"/>
      <c r="C65" s="53" t="s">
        <v>50</v>
      </c>
      <c r="D65" s="52" t="s">
        <v>49</v>
      </c>
      <c r="E65" s="58">
        <v>30</v>
      </c>
      <c r="F65" s="58">
        <v>130</v>
      </c>
      <c r="G65" s="52">
        <v>281</v>
      </c>
      <c r="H65" s="69">
        <v>420</v>
      </c>
      <c r="I65" s="54">
        <v>2000</v>
      </c>
      <c r="J65" s="52" t="str">
        <f>IF(H65="","",IF(H65&gt;I65, "No", "Yes"))</f>
        <v>Yes</v>
      </c>
    </row>
    <row r="66" spans="1:10" x14ac:dyDescent="0.25">
      <c r="A66" t="s">
        <v>54</v>
      </c>
    </row>
  </sheetData>
  <protectedRanges>
    <protectedRange password="F31C" sqref="G3:H3 E4:E5 H4:H5" name="Logo"/>
    <protectedRange password="F31C" sqref="M1:M7" name="Logo_1"/>
  </protectedRanges>
  <mergeCells count="20">
    <mergeCell ref="D11:D14"/>
    <mergeCell ref="E11:M11"/>
    <mergeCell ref="E12:M12"/>
    <mergeCell ref="D27:D30"/>
    <mergeCell ref="E27:M27"/>
    <mergeCell ref="E28:M28"/>
    <mergeCell ref="D43:D46"/>
    <mergeCell ref="E43:M43"/>
    <mergeCell ref="E44:M44"/>
    <mergeCell ref="A56:M56"/>
    <mergeCell ref="A60:J60"/>
    <mergeCell ref="A59:J59"/>
    <mergeCell ref="F61:J61"/>
    <mergeCell ref="F62:J62"/>
    <mergeCell ref="A65:B65"/>
    <mergeCell ref="E61:E64"/>
    <mergeCell ref="A61:B61"/>
    <mergeCell ref="A62:B62"/>
    <mergeCell ref="A63:B63"/>
    <mergeCell ref="A64:B64"/>
  </mergeCells>
  <pageMargins left="0.75" right="0.75" top="1" bottom="1" header="0.5" footer="0.5"/>
  <pageSetup paperSize="8" scale="74" orientation="landscape" horizontalDpi="300" verticalDpi="300" copies="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Dungog WTP</vt:lpstr>
      <vt:lpstr>'Dungog WTP'!Print_Area</vt:lpstr>
    </vt:vector>
  </TitlesOfParts>
  <Company>Veolia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hgibson</dc:creator>
  <cp:lastModifiedBy>Leanne Mullins</cp:lastModifiedBy>
  <dcterms:created xsi:type="dcterms:W3CDTF">2017-08-21T22:53:19Z</dcterms:created>
  <dcterms:modified xsi:type="dcterms:W3CDTF">2020-12-16T05:31:39Z</dcterms:modified>
</cp:coreProperties>
</file>