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March 2022\"/>
    </mc:Choice>
  </mc:AlternateContent>
  <bookViews>
    <workbookView xWindow="0" yWindow="0" windowWidth="19200" windowHeight="6770"/>
  </bookViews>
  <sheets>
    <sheet name="Branxton" sheetId="1" r:id="rId1"/>
  </sheets>
  <definedNames>
    <definedName name="HWA">"HWA logo"</definedName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1" i="1"/>
  <c r="L90" i="1"/>
  <c r="L89" i="1"/>
  <c r="L88" i="1"/>
  <c r="L87" i="1"/>
  <c r="N87" i="1" s="1"/>
  <c r="A84" i="1"/>
  <c r="H61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<sst xmlns="http://schemas.openxmlformats.org/spreadsheetml/2006/main" count="563" uniqueCount="107">
  <si>
    <t>BRANXTON WASTEWATER TREATMENT WORKS - MONTHLY POLLUTION MONITORING SUMMARY - MARCH 2022</t>
  </si>
  <si>
    <t>Environment Protection Licence No. 1680</t>
  </si>
  <si>
    <t>Licensee</t>
  </si>
  <si>
    <t>Hunter Water Corporation</t>
  </si>
  <si>
    <t>Date Obtained: 4 April 2022</t>
  </si>
  <si>
    <t>36 Honeysuckle Drive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</si>
  <si>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</si>
  <si>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</si>
  <si>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</si>
  <si>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</si>
  <si>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</si>
  <si>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</si>
  <si>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</si>
  <si>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March 2022 to 31 March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</si>
  <si>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</si>
  <si>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</si>
  <si>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</si>
  <si>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</si>
  <si>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</si>
  <si>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</si>
  <si>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</si>
  <si>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</si>
  <si>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</si>
  <si>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</si>
  <si>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</si>
  <si>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</si>
  <si>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</si>
  <si>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</si>
  <si>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</si>
  <si>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</si>
  <si>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</si>
  <si>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</si>
  <si>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</si>
  <si>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</si>
  <si>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</si>
  <si>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</si>
  <si>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</si>
  <si>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</si>
  <si>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</si>
  <si>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</si>
  <si>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</si>
  <si>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</si>
  <si>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</si>
  <si>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</si>
  <si>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</si>
  <si>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</si>
  <si>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</si>
  <si>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</si>
  <si>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</si>
  <si>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</si>
  <si>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</si>
  <si>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</si>
  <si>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</si>
  <si>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</si>
  <si>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</si>
  <si>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</si>
  <si>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</si>
  <si>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</si>
  <si>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</si>
  <si>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</si>
  <si>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</si>
  <si>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</si>
  <si>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</si>
  <si>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</si>
  <si>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</si>
  <si>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</si>
  <si>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</si>
  <si>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</si>
  <si>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</si>
  <si>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</si>
  <si>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</si>
  <si>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</si>
  <si>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</si>
  <si>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</si>
  <si>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</si>
  <si>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~&lt;1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</si>
  <si>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</si>
  <si>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</si>
  <si>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</si>
  <si>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</si>
  <si>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</si>
  <si>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</si>
  <si>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</si>
  <si>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</si>
  <si>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</si>
  <si>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Two overflow events occurred during March 2022, with one sample occurring outside the required 24 hour sampling frequency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</si>
  <si>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</si>
  <si>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</si>
  <si>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</si>
  <si>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</si>
  <si>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</si>
  <si>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</si>
  <si>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</si>
  <si>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</si>
  <si>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</si>
  <si>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</si>
  <si>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</si>
  <si>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</si>
  <si>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</si>
  <si>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</si>
  <si>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</si>
  <si>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</si>
  <si>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</si>
  <si>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</si>
  <si>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</si>
  <si>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</si>
  <si>
    <t>Date Published: 22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</si>
</sst>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000"/>
    <numFmt numFmtId="167" formatCode="0.000"/>
    <numFmt numFmtId="168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0" xfId="0" applyFont="1"/>
    <xf numFmtId="0" fontId="5" fillId="0" borderId="0" xfId="0" applyFont="1" applyFill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2" fillId="0" borderId="11" xfId="0" applyFont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2" fillId="5" borderId="11" xfId="1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2" xfId="12" applyNumberFormat="1" applyFont="1" applyFill="1" applyBorder="1" applyAlignment="1">
      <alignment horizontal="center" vertical="center"/>
    </xf>
    <xf numFmtId="1" fontId="2" fillId="4" borderId="11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165" fontId="2" fillId="0" borderId="0" xfId="12" applyNumberFormat="1" applyFont="1" applyFill="1" applyBorder="1" applyAlignment="1">
      <alignment horizontal="center" vertical="center"/>
    </xf>
    <xf numFmtId="1" fontId="2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0" fillId="0" borderId="12" xfId="12" applyNumberFormat="1" applyFont="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2" fontId="2" fillId="0" borderId="11" xfId="12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2" fontId="2" fillId="0" borderId="0" xfId="12" applyNumberFormat="1" applyFont="1" applyFill="1" applyBorder="1" applyAlignment="1">
      <alignment horizontal="center" vertical="center"/>
    </xf>
    <xf numFmtId="165" fontId="2" fillId="0" borderId="12" xfId="12" applyNumberFormat="1" applyFont="1" applyFill="1" applyBorder="1" applyAlignment="1">
      <alignment horizontal="center" vertical="center"/>
    </xf>
    <xf numFmtId="2" fontId="2" fillId="0" borderId="12" xfId="12" applyNumberFormat="1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7" fontId="2" fillId="0" borderId="11" xfId="12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5" fontId="2" fillId="0" borderId="11" xfId="12" applyNumberFormat="1" applyFont="1" applyFill="1" applyBorder="1" applyAlignment="1">
      <alignment horizontal="center" vertical="center"/>
    </xf>
    <xf numFmtId="1" fontId="0" fillId="0" borderId="12" xfId="12" applyNumberFormat="1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2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8" fontId="0" fillId="0" borderId="0" xfId="0" applyNumberFormat="1"/>
    <xf numFmtId="0" fontId="1" fillId="0" borderId="0" xfId="5"/>
    <xf numFmtId="165" fontId="2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8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14" applyNumberFormat="1" applyFont="1" applyFill="1" applyBorder="1" applyAlignment="1">
      <alignment horizontal="center" vertical="center"/>
    </xf>
    <xf numFmtId="0" fontId="2" fillId="0" borderId="0" xfId="13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0" xfId="0" applyFont="1" applyFill="1"/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99"/>
  <sheetViews>
    <sheetView tabSelected="1" zoomScale="80" zoomScaleNormal="80" zoomScaleSheetLayoutView="90" workbookViewId="0">
      <selection activeCell="G7" sqref="G7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179687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136" t="s">
        <v>106</v>
      </c>
      <c r="D5" s="8"/>
      <c r="H5" s="2"/>
      <c r="K5" s="5" t="s">
        <v>6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7</v>
      </c>
      <c r="B8" s="11"/>
      <c r="P8" s="2"/>
      <c r="S8" s="9"/>
      <c r="T8" s="10"/>
    </row>
    <row r="9" spans="1:27" ht="13" x14ac:dyDescent="0.3">
      <c r="A9" s="12" t="s">
        <v>8</v>
      </c>
      <c r="B9" s="12"/>
      <c r="C9" s="13" t="s">
        <v>9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10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129" t="s">
        <v>11</v>
      </c>
      <c r="H11" s="115" t="s">
        <v>12</v>
      </c>
      <c r="I11" s="116"/>
      <c r="J11" s="116"/>
      <c r="K11" s="132"/>
      <c r="L11" s="132"/>
      <c r="M11" s="132"/>
      <c r="N11" s="132"/>
      <c r="O11" s="132"/>
      <c r="P11" s="133"/>
      <c r="Q11" s="22"/>
      <c r="R11" s="22"/>
      <c r="S11" s="22"/>
    </row>
    <row r="12" spans="1:27" s="23" customFormat="1" ht="13" x14ac:dyDescent="0.3">
      <c r="A12" s="18"/>
      <c r="B12" s="18"/>
      <c r="C12" s="25"/>
      <c r="D12" s="25"/>
      <c r="E12" s="25"/>
      <c r="F12" s="25"/>
      <c r="G12" s="130"/>
      <c r="H12" s="118" t="s">
        <v>13</v>
      </c>
      <c r="I12" s="119"/>
      <c r="J12" s="119"/>
      <c r="K12" s="134"/>
      <c r="L12" s="134"/>
      <c r="M12" s="134"/>
      <c r="N12" s="134"/>
      <c r="O12" s="134"/>
      <c r="P12" s="135"/>
      <c r="Q12" s="22"/>
      <c r="R12" s="22"/>
      <c r="S12" s="22"/>
    </row>
    <row r="13" spans="1:27" s="23" customFormat="1" ht="12.75" customHeight="1" x14ac:dyDescent="0.3">
      <c r="A13" s="18"/>
      <c r="B13" s="18"/>
      <c r="C13" s="25" t="s">
        <v>14</v>
      </c>
      <c r="D13" s="18"/>
      <c r="E13" s="18" t="s">
        <v>15</v>
      </c>
      <c r="F13" s="18"/>
      <c r="G13" s="130"/>
      <c r="H13" s="24"/>
      <c r="I13" s="26" t="s">
        <v>16</v>
      </c>
      <c r="J13" s="12" t="s">
        <v>17</v>
      </c>
      <c r="K13" s="24"/>
      <c r="L13" s="12" t="s">
        <v>18</v>
      </c>
      <c r="M13" s="12" t="s">
        <v>19</v>
      </c>
      <c r="N13" s="12" t="s">
        <v>20</v>
      </c>
      <c r="O13" s="12" t="s">
        <v>20</v>
      </c>
      <c r="P13" s="24" t="s">
        <v>21</v>
      </c>
      <c r="Q13" s="22"/>
      <c r="R13" s="22"/>
      <c r="S13" s="22"/>
    </row>
    <row r="14" spans="1:27" s="23" customFormat="1" ht="13" x14ac:dyDescent="0.3">
      <c r="A14" s="27" t="s">
        <v>22</v>
      </c>
      <c r="B14" s="27"/>
      <c r="C14" s="28" t="s">
        <v>23</v>
      </c>
      <c r="D14" s="27"/>
      <c r="E14" s="27" t="s">
        <v>24</v>
      </c>
      <c r="F14" s="27"/>
      <c r="G14" s="131"/>
      <c r="H14" s="28" t="s">
        <v>25</v>
      </c>
      <c r="I14" s="28" t="s">
        <v>26</v>
      </c>
      <c r="J14" s="28" t="s">
        <v>26</v>
      </c>
      <c r="K14" s="28" t="s">
        <v>27</v>
      </c>
      <c r="L14" s="27" t="s">
        <v>28</v>
      </c>
      <c r="M14" s="27" t="s">
        <v>29</v>
      </c>
      <c r="N14" s="27" t="s">
        <v>28</v>
      </c>
      <c r="O14" s="27" t="s">
        <v>29</v>
      </c>
      <c r="P14" s="28" t="s">
        <v>30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29" t="s">
        <v>31</v>
      </c>
      <c r="B15" s="30" t="s">
        <v>32</v>
      </c>
      <c r="C15" s="31" t="s">
        <v>33</v>
      </c>
      <c r="D15" s="32" t="s">
        <v>34</v>
      </c>
      <c r="E15" s="33" t="s">
        <v>35</v>
      </c>
      <c r="F15" s="33"/>
      <c r="G15" s="31" t="s">
        <v>36</v>
      </c>
      <c r="H15" s="34" t="s">
        <v>36</v>
      </c>
      <c r="I15" s="34" t="s">
        <v>36</v>
      </c>
      <c r="J15" s="34" t="s">
        <v>36</v>
      </c>
      <c r="K15" s="34" t="s">
        <v>36</v>
      </c>
      <c r="L15" s="35" t="s">
        <v>37</v>
      </c>
      <c r="M15" s="35" t="s">
        <v>37</v>
      </c>
      <c r="N15" s="35" t="s">
        <v>37</v>
      </c>
      <c r="O15" s="35" t="s">
        <v>37</v>
      </c>
      <c r="P15" s="31" t="s">
        <v>37</v>
      </c>
      <c r="Q15" s="36"/>
      <c r="R15" s="37"/>
      <c r="S15" s="38"/>
      <c r="T15" s="39"/>
      <c r="U15" s="39"/>
      <c r="V15" s="39"/>
      <c r="W15" s="39"/>
      <c r="X15" s="39"/>
      <c r="Y15" s="39"/>
      <c r="Z15" s="39"/>
      <c r="AA15" s="39"/>
    </row>
    <row r="16" spans="1:27" ht="15" customHeight="1" x14ac:dyDescent="0.35">
      <c r="A16" s="40" t="s">
        <v>38</v>
      </c>
      <c r="B16" s="41" t="s">
        <v>39</v>
      </c>
      <c r="C16" s="31" t="s">
        <v>33</v>
      </c>
      <c r="D16" s="32" t="s">
        <v>34</v>
      </c>
      <c r="E16" s="33" t="s">
        <v>35</v>
      </c>
      <c r="F16" s="33"/>
      <c r="G16" s="31" t="s">
        <v>36</v>
      </c>
      <c r="H16" s="34" t="s">
        <v>36</v>
      </c>
      <c r="I16" s="34" t="s">
        <v>36</v>
      </c>
      <c r="J16" s="34" t="s">
        <v>36</v>
      </c>
      <c r="K16" s="34" t="s">
        <v>36</v>
      </c>
      <c r="L16" s="35" t="s">
        <v>37</v>
      </c>
      <c r="M16" s="35" t="s">
        <v>37</v>
      </c>
      <c r="N16" s="35" t="s">
        <v>37</v>
      </c>
      <c r="O16" s="35" t="s">
        <v>37</v>
      </c>
      <c r="P16" s="31" t="s">
        <v>37</v>
      </c>
      <c r="Q16" s="36"/>
      <c r="R16" s="42"/>
      <c r="S16" s="43"/>
      <c r="T16" s="39"/>
      <c r="U16" s="39"/>
      <c r="V16" s="39"/>
      <c r="W16" s="39"/>
      <c r="X16" s="39"/>
      <c r="Y16" s="39"/>
      <c r="Z16" s="39"/>
      <c r="AA16" s="39"/>
    </row>
    <row r="17" spans="1:27" ht="15" customHeight="1" x14ac:dyDescent="0.25">
      <c r="A17" s="40" t="s">
        <v>40</v>
      </c>
      <c r="B17" s="40" t="s">
        <v>40</v>
      </c>
      <c r="C17" s="31" t="s">
        <v>41</v>
      </c>
      <c r="D17" s="32"/>
      <c r="E17" s="33" t="s">
        <v>35</v>
      </c>
      <c r="F17" s="33"/>
      <c r="G17" s="31" t="s">
        <v>36</v>
      </c>
      <c r="H17" s="34" t="s">
        <v>36</v>
      </c>
      <c r="I17" s="34" t="s">
        <v>36</v>
      </c>
      <c r="J17" s="34" t="s">
        <v>36</v>
      </c>
      <c r="K17" s="34" t="s">
        <v>36</v>
      </c>
      <c r="L17" s="35" t="s">
        <v>37</v>
      </c>
      <c r="M17" s="35" t="s">
        <v>37</v>
      </c>
      <c r="N17" s="35" t="s">
        <v>37</v>
      </c>
      <c r="O17" s="35" t="s">
        <v>37</v>
      </c>
      <c r="P17" s="31" t="s">
        <v>37</v>
      </c>
      <c r="Q17" s="36"/>
      <c r="R17" s="42"/>
      <c r="S17" s="43"/>
      <c r="T17" s="39"/>
      <c r="U17" s="39"/>
      <c r="V17" s="39"/>
      <c r="W17" s="39"/>
      <c r="X17" s="39"/>
      <c r="Y17" s="39"/>
      <c r="Z17" s="39"/>
      <c r="AA17" s="39"/>
    </row>
    <row r="18" spans="1:27" ht="15" customHeight="1" x14ac:dyDescent="0.35">
      <c r="A18" s="29" t="s">
        <v>42</v>
      </c>
      <c r="B18" s="44" t="s">
        <v>43</v>
      </c>
      <c r="C18" s="31" t="s">
        <v>41</v>
      </c>
      <c r="D18" s="31" t="s">
        <v>44</v>
      </c>
      <c r="E18" s="33" t="s">
        <v>35</v>
      </c>
      <c r="F18" s="33"/>
      <c r="G18" s="31" t="s">
        <v>36</v>
      </c>
      <c r="H18" s="34" t="s">
        <v>36</v>
      </c>
      <c r="I18" s="34" t="s">
        <v>36</v>
      </c>
      <c r="J18" s="34" t="s">
        <v>36</v>
      </c>
      <c r="K18" s="34" t="s">
        <v>36</v>
      </c>
      <c r="L18" s="35" t="s">
        <v>37</v>
      </c>
      <c r="M18" s="35" t="s">
        <v>37</v>
      </c>
      <c r="N18" s="35" t="s">
        <v>37</v>
      </c>
      <c r="O18" s="35" t="s">
        <v>37</v>
      </c>
      <c r="P18" s="31" t="s">
        <v>37</v>
      </c>
      <c r="R18" s="37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5" customHeight="1" x14ac:dyDescent="0.35">
      <c r="A19" s="29" t="s">
        <v>45</v>
      </c>
      <c r="B19" s="45" t="s">
        <v>46</v>
      </c>
      <c r="C19" s="31" t="s">
        <v>33</v>
      </c>
      <c r="D19" s="32" t="s">
        <v>34</v>
      </c>
      <c r="E19" s="33" t="s">
        <v>35</v>
      </c>
      <c r="F19" s="33"/>
      <c r="G19" s="31" t="s">
        <v>36</v>
      </c>
      <c r="H19" s="34" t="s">
        <v>36</v>
      </c>
      <c r="I19" s="34" t="s">
        <v>36</v>
      </c>
      <c r="J19" s="34" t="s">
        <v>36</v>
      </c>
      <c r="K19" s="34" t="s">
        <v>36</v>
      </c>
      <c r="L19" s="35" t="s">
        <v>37</v>
      </c>
      <c r="M19" s="35" t="s">
        <v>37</v>
      </c>
      <c r="N19" s="35" t="s">
        <v>37</v>
      </c>
      <c r="O19" s="35" t="s">
        <v>37</v>
      </c>
      <c r="P19" s="31" t="s">
        <v>37</v>
      </c>
      <c r="R19" s="37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15" customHeight="1" x14ac:dyDescent="0.35">
      <c r="A20" s="29" t="s">
        <v>47</v>
      </c>
      <c r="B20" s="46" t="s">
        <v>48</v>
      </c>
      <c r="C20" s="31" t="s">
        <v>33</v>
      </c>
      <c r="D20" s="32" t="s">
        <v>34</v>
      </c>
      <c r="E20" s="33" t="s">
        <v>35</v>
      </c>
      <c r="F20" s="33"/>
      <c r="G20" s="31" t="s">
        <v>36</v>
      </c>
      <c r="H20" s="34" t="s">
        <v>36</v>
      </c>
      <c r="I20" s="34" t="s">
        <v>36</v>
      </c>
      <c r="J20" s="34" t="s">
        <v>36</v>
      </c>
      <c r="K20" s="34" t="s">
        <v>36</v>
      </c>
      <c r="L20" s="35" t="s">
        <v>37</v>
      </c>
      <c r="M20" s="35" t="s">
        <v>37</v>
      </c>
      <c r="N20" s="35" t="s">
        <v>37</v>
      </c>
      <c r="O20" s="35" t="s">
        <v>37</v>
      </c>
      <c r="P20" s="31" t="s">
        <v>37</v>
      </c>
      <c r="R20" s="37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5" customHeight="1" x14ac:dyDescent="0.35">
      <c r="A21" s="40" t="s">
        <v>49</v>
      </c>
      <c r="B21" s="47" t="s">
        <v>50</v>
      </c>
      <c r="C21" s="31" t="s">
        <v>33</v>
      </c>
      <c r="D21" s="32" t="s">
        <v>34</v>
      </c>
      <c r="E21" s="33" t="s">
        <v>35</v>
      </c>
      <c r="F21" s="33"/>
      <c r="G21" s="31" t="s">
        <v>36</v>
      </c>
      <c r="H21" s="34" t="s">
        <v>36</v>
      </c>
      <c r="I21" s="34" t="s">
        <v>36</v>
      </c>
      <c r="J21" s="34" t="s">
        <v>36</v>
      </c>
      <c r="K21" s="34" t="s">
        <v>36</v>
      </c>
      <c r="L21" s="35" t="s">
        <v>37</v>
      </c>
      <c r="M21" s="35" t="s">
        <v>37</v>
      </c>
      <c r="N21" s="35" t="s">
        <v>37</v>
      </c>
      <c r="O21" s="35" t="s">
        <v>37</v>
      </c>
      <c r="P21" s="31" t="s">
        <v>37</v>
      </c>
      <c r="R21" s="37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5" customHeight="1" x14ac:dyDescent="0.35">
      <c r="A22" s="29" t="s">
        <v>51</v>
      </c>
      <c r="B22" s="48" t="s">
        <v>52</v>
      </c>
      <c r="C22" s="31" t="s">
        <v>33</v>
      </c>
      <c r="D22" s="32" t="s">
        <v>34</v>
      </c>
      <c r="E22" s="33" t="s">
        <v>35</v>
      </c>
      <c r="F22" s="33"/>
      <c r="G22" s="31" t="s">
        <v>36</v>
      </c>
      <c r="H22" s="34" t="s">
        <v>36</v>
      </c>
      <c r="I22" s="34" t="s">
        <v>36</v>
      </c>
      <c r="J22" s="34" t="s">
        <v>36</v>
      </c>
      <c r="K22" s="34" t="s">
        <v>36</v>
      </c>
      <c r="L22" s="35" t="s">
        <v>37</v>
      </c>
      <c r="M22" s="35" t="s">
        <v>37</v>
      </c>
      <c r="N22" s="35" t="s">
        <v>37</v>
      </c>
      <c r="O22" s="35" t="s">
        <v>37</v>
      </c>
      <c r="P22" s="31" t="s">
        <v>37</v>
      </c>
      <c r="R22" s="42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15" customHeight="1" x14ac:dyDescent="0.35">
      <c r="A23" s="29" t="s">
        <v>53</v>
      </c>
      <c r="B23" s="49" t="s">
        <v>53</v>
      </c>
      <c r="C23" s="31" t="s">
        <v>53</v>
      </c>
      <c r="D23" s="31" t="s">
        <v>53</v>
      </c>
      <c r="E23" s="33" t="s">
        <v>35</v>
      </c>
      <c r="F23" s="33"/>
      <c r="G23" s="31" t="s">
        <v>36</v>
      </c>
      <c r="H23" s="34" t="s">
        <v>36</v>
      </c>
      <c r="I23" s="34" t="s">
        <v>36</v>
      </c>
      <c r="J23" s="34" t="s">
        <v>36</v>
      </c>
      <c r="K23" s="34" t="s">
        <v>36</v>
      </c>
      <c r="L23" s="35" t="s">
        <v>37</v>
      </c>
      <c r="M23" s="35" t="s">
        <v>37</v>
      </c>
      <c r="N23" s="35" t="s">
        <v>54</v>
      </c>
      <c r="O23" s="50" t="str">
        <f>TEXT(H23,"0.0")&amp;" - "&amp;TEXT(K23,"0.0")</f>
        <v>- - -</v>
      </c>
      <c r="P23" s="31" t="s">
        <v>37</v>
      </c>
      <c r="R23" s="37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15" customHeight="1" x14ac:dyDescent="0.35">
      <c r="A24" s="29" t="s">
        <v>55</v>
      </c>
      <c r="B24" s="51" t="s">
        <v>56</v>
      </c>
      <c r="C24" s="31" t="s">
        <v>33</v>
      </c>
      <c r="D24" s="32" t="s">
        <v>34</v>
      </c>
      <c r="E24" s="33" t="s">
        <v>35</v>
      </c>
      <c r="F24" s="33"/>
      <c r="G24" s="31" t="s">
        <v>36</v>
      </c>
      <c r="H24" s="34" t="s">
        <v>36</v>
      </c>
      <c r="I24" s="34" t="s">
        <v>36</v>
      </c>
      <c r="J24" s="34" t="s">
        <v>36</v>
      </c>
      <c r="K24" s="34" t="s">
        <v>36</v>
      </c>
      <c r="L24" s="35" t="s">
        <v>37</v>
      </c>
      <c r="M24" s="35" t="s">
        <v>37</v>
      </c>
      <c r="N24" s="35" t="s">
        <v>37</v>
      </c>
      <c r="O24" s="35" t="s">
        <v>37</v>
      </c>
      <c r="P24" s="31" t="s">
        <v>37</v>
      </c>
      <c r="R24" s="42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5" customHeight="1" x14ac:dyDescent="0.35">
      <c r="A25" s="29" t="s">
        <v>57</v>
      </c>
      <c r="B25" s="52" t="s">
        <v>58</v>
      </c>
      <c r="C25" s="31" t="s">
        <v>33</v>
      </c>
      <c r="D25" s="32" t="s">
        <v>34</v>
      </c>
      <c r="E25" s="33" t="s">
        <v>35</v>
      </c>
      <c r="F25" s="33"/>
      <c r="G25" s="31" t="s">
        <v>36</v>
      </c>
      <c r="H25" s="34" t="s">
        <v>36</v>
      </c>
      <c r="I25" s="34" t="s">
        <v>36</v>
      </c>
      <c r="J25" s="34" t="s">
        <v>36</v>
      </c>
      <c r="K25" s="34" t="s">
        <v>36</v>
      </c>
      <c r="L25" s="35" t="s">
        <v>37</v>
      </c>
      <c r="M25" s="35" t="s">
        <v>37</v>
      </c>
      <c r="N25" s="35" t="s">
        <v>37</v>
      </c>
      <c r="O25" s="35" t="s">
        <v>37</v>
      </c>
      <c r="P25" s="31" t="s">
        <v>37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x14ac:dyDescent="0.25">
      <c r="A26" s="53" t="s">
        <v>59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x14ac:dyDescent="0.25">
      <c r="A27" s="53"/>
      <c r="B27" s="53"/>
      <c r="J27" s="54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x14ac:dyDescent="0.25"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3" x14ac:dyDescent="0.3">
      <c r="A29" s="12" t="s">
        <v>60</v>
      </c>
      <c r="B29" s="12"/>
      <c r="C29" s="13" t="s">
        <v>61</v>
      </c>
      <c r="D29" s="14"/>
      <c r="E29" s="55"/>
      <c r="F29" s="55"/>
      <c r="G29" s="55"/>
      <c r="H29" s="15"/>
      <c r="I29" s="15"/>
      <c r="J29" s="16"/>
      <c r="K29" s="16"/>
      <c r="L29" s="16"/>
      <c r="M29" s="16"/>
      <c r="N29" s="16"/>
      <c r="O29" s="16"/>
      <c r="P29" s="17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3" x14ac:dyDescent="0.3">
      <c r="A30" s="18" t="s">
        <v>62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13" x14ac:dyDescent="0.3">
      <c r="A31" s="12"/>
      <c r="B31" s="12"/>
      <c r="C31" s="24"/>
      <c r="D31" s="24"/>
      <c r="E31" s="24"/>
      <c r="F31" s="24"/>
      <c r="G31" s="129" t="s">
        <v>63</v>
      </c>
      <c r="H31" s="116" t="s">
        <v>12</v>
      </c>
      <c r="I31" s="116"/>
      <c r="J31" s="132"/>
      <c r="K31" s="132"/>
      <c r="L31" s="132"/>
      <c r="M31" s="132"/>
      <c r="N31" s="132"/>
      <c r="O31" s="132"/>
      <c r="P31" s="133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13" x14ac:dyDescent="0.3">
      <c r="A32" s="18"/>
      <c r="B32" s="18"/>
      <c r="C32" s="25"/>
      <c r="D32" s="25"/>
      <c r="E32" s="25"/>
      <c r="F32" s="25"/>
      <c r="G32" s="130"/>
      <c r="H32" s="118" t="s">
        <v>13</v>
      </c>
      <c r="I32" s="119"/>
      <c r="J32" s="119"/>
      <c r="K32" s="134"/>
      <c r="L32" s="134"/>
      <c r="M32" s="134"/>
      <c r="N32" s="134"/>
      <c r="O32" s="134"/>
      <c r="P32" s="135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12.75" customHeight="1" x14ac:dyDescent="0.3">
      <c r="A33" s="18"/>
      <c r="B33" s="18"/>
      <c r="C33" s="25" t="s">
        <v>14</v>
      </c>
      <c r="D33" s="18"/>
      <c r="E33" s="18" t="s">
        <v>15</v>
      </c>
      <c r="F33" s="18"/>
      <c r="G33" s="130"/>
      <c r="H33" s="24"/>
      <c r="I33" s="26" t="s">
        <v>16</v>
      </c>
      <c r="J33" s="12" t="s">
        <v>17</v>
      </c>
      <c r="K33" s="24"/>
      <c r="L33" s="12" t="s">
        <v>18</v>
      </c>
      <c r="M33" s="12" t="s">
        <v>19</v>
      </c>
      <c r="N33" s="12" t="s">
        <v>20</v>
      </c>
      <c r="O33" s="12" t="s">
        <v>20</v>
      </c>
      <c r="P33" s="24" t="s">
        <v>21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13" x14ac:dyDescent="0.3">
      <c r="A34" s="27" t="s">
        <v>22</v>
      </c>
      <c r="B34" s="27" t="s">
        <v>64</v>
      </c>
      <c r="C34" s="28" t="s">
        <v>23</v>
      </c>
      <c r="D34" s="27"/>
      <c r="E34" s="27" t="s">
        <v>24</v>
      </c>
      <c r="F34" s="27"/>
      <c r="G34" s="131"/>
      <c r="H34" s="28" t="s">
        <v>25</v>
      </c>
      <c r="I34" s="28" t="s">
        <v>26</v>
      </c>
      <c r="J34" s="28" t="s">
        <v>26</v>
      </c>
      <c r="K34" s="28" t="s">
        <v>27</v>
      </c>
      <c r="L34" s="27" t="s">
        <v>28</v>
      </c>
      <c r="M34" s="27" t="s">
        <v>29</v>
      </c>
      <c r="N34" s="27" t="s">
        <v>28</v>
      </c>
      <c r="O34" s="27" t="s">
        <v>29</v>
      </c>
      <c r="P34" s="28" t="s">
        <v>30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5" customHeight="1" x14ac:dyDescent="0.35">
      <c r="A35" s="40" t="s">
        <v>38</v>
      </c>
      <c r="B35" s="56" t="s">
        <v>65</v>
      </c>
      <c r="C35" s="57" t="s">
        <v>33</v>
      </c>
      <c r="D35" s="58" t="s">
        <v>34</v>
      </c>
      <c r="E35" s="59" t="s">
        <v>35</v>
      </c>
      <c r="F35" s="57" t="s">
        <v>66</v>
      </c>
      <c r="G35" s="60">
        <v>4</v>
      </c>
      <c r="H35" s="50" t="s">
        <v>67</v>
      </c>
      <c r="I35" s="50" t="s">
        <v>67</v>
      </c>
      <c r="J35" s="50" t="s">
        <v>67</v>
      </c>
      <c r="K35" s="61" t="s">
        <v>67</v>
      </c>
      <c r="L35" s="35" t="s">
        <v>37</v>
      </c>
      <c r="M35" s="35" t="s">
        <v>37</v>
      </c>
      <c r="N35" s="35" t="s">
        <v>37</v>
      </c>
      <c r="O35" s="35" t="s">
        <v>37</v>
      </c>
      <c r="P35" s="31" t="s">
        <v>37</v>
      </c>
      <c r="Q35" s="36"/>
      <c r="R35" s="36"/>
      <c r="S35" s="43"/>
      <c r="T35" s="39"/>
      <c r="U35" s="39"/>
      <c r="V35" s="39"/>
      <c r="W35" s="39"/>
      <c r="X35" s="39"/>
      <c r="Y35" s="39"/>
      <c r="Z35" s="39"/>
      <c r="AA35" s="39"/>
    </row>
    <row r="36" spans="1:27" x14ac:dyDescent="0.25">
      <c r="A36" s="53"/>
      <c r="G36" s="62"/>
      <c r="H36" s="62"/>
      <c r="I36" s="62"/>
      <c r="J36" s="62"/>
      <c r="K36" s="62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x14ac:dyDescent="0.25">
      <c r="B37" s="53"/>
      <c r="E37" s="63"/>
      <c r="F37" s="63"/>
      <c r="G37" s="42"/>
      <c r="H37" s="64"/>
      <c r="I37" s="64"/>
      <c r="J37" s="64"/>
      <c r="K37" s="64"/>
      <c r="L37" s="63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x14ac:dyDescent="0.25"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13" x14ac:dyDescent="0.3">
      <c r="A39" s="12" t="s">
        <v>68</v>
      </c>
      <c r="B39" s="12"/>
      <c r="C39" s="13" t="s">
        <v>69</v>
      </c>
      <c r="D39" s="14"/>
      <c r="E39" s="55"/>
      <c r="F39" s="55"/>
      <c r="G39" s="55"/>
      <c r="H39" s="15"/>
      <c r="I39" s="15"/>
      <c r="J39" s="16"/>
      <c r="K39" s="16"/>
      <c r="L39" s="16"/>
      <c r="M39" s="16"/>
      <c r="N39" s="16"/>
      <c r="O39" s="16"/>
      <c r="P39" s="17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13" x14ac:dyDescent="0.3">
      <c r="A40" s="18" t="s">
        <v>70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13" x14ac:dyDescent="0.3">
      <c r="A41" s="12"/>
      <c r="B41" s="12"/>
      <c r="C41" s="24"/>
      <c r="D41" s="24"/>
      <c r="E41" s="24"/>
      <c r="F41" s="24"/>
      <c r="G41" s="129" t="s">
        <v>63</v>
      </c>
      <c r="H41" s="116" t="s">
        <v>12</v>
      </c>
      <c r="I41" s="116"/>
      <c r="J41" s="132"/>
      <c r="K41" s="132"/>
      <c r="L41" s="132"/>
      <c r="M41" s="132"/>
      <c r="N41" s="132"/>
      <c r="O41" s="132"/>
      <c r="P41" s="133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13" x14ac:dyDescent="0.3">
      <c r="A42" s="18"/>
      <c r="B42" s="18"/>
      <c r="C42" s="25"/>
      <c r="D42" s="25"/>
      <c r="E42" s="25"/>
      <c r="F42" s="25"/>
      <c r="G42" s="130"/>
      <c r="H42" s="118" t="s">
        <v>13</v>
      </c>
      <c r="I42" s="119"/>
      <c r="J42" s="119"/>
      <c r="K42" s="134"/>
      <c r="L42" s="134"/>
      <c r="M42" s="134"/>
      <c r="N42" s="134"/>
      <c r="O42" s="134"/>
      <c r="P42" s="135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2.75" customHeight="1" x14ac:dyDescent="0.3">
      <c r="A43" s="18"/>
      <c r="B43" s="18"/>
      <c r="C43" s="25" t="s">
        <v>14</v>
      </c>
      <c r="D43" s="18"/>
      <c r="E43" s="18" t="s">
        <v>15</v>
      </c>
      <c r="F43" s="18"/>
      <c r="G43" s="130"/>
      <c r="H43" s="24"/>
      <c r="I43" s="26" t="s">
        <v>16</v>
      </c>
      <c r="J43" s="12" t="s">
        <v>17</v>
      </c>
      <c r="K43" s="24"/>
      <c r="L43" s="12" t="s">
        <v>18</v>
      </c>
      <c r="M43" s="12" t="s">
        <v>19</v>
      </c>
      <c r="N43" s="12" t="s">
        <v>20</v>
      </c>
      <c r="O43" s="12" t="s">
        <v>20</v>
      </c>
      <c r="P43" s="24" t="s">
        <v>21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13" x14ac:dyDescent="0.3">
      <c r="A44" s="27" t="s">
        <v>22</v>
      </c>
      <c r="B44" s="27"/>
      <c r="C44" s="28" t="s">
        <v>23</v>
      </c>
      <c r="D44" s="27"/>
      <c r="E44" s="27" t="s">
        <v>24</v>
      </c>
      <c r="F44" s="27"/>
      <c r="G44" s="131"/>
      <c r="H44" s="28" t="s">
        <v>25</v>
      </c>
      <c r="I44" s="28" t="s">
        <v>26</v>
      </c>
      <c r="J44" s="28" t="s">
        <v>26</v>
      </c>
      <c r="K44" s="28" t="s">
        <v>27</v>
      </c>
      <c r="L44" s="27" t="s">
        <v>28</v>
      </c>
      <c r="M44" s="27" t="s">
        <v>29</v>
      </c>
      <c r="N44" s="27" t="s">
        <v>28</v>
      </c>
      <c r="O44" s="27" t="s">
        <v>29</v>
      </c>
      <c r="P44" s="28" t="s">
        <v>30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15" customHeight="1" x14ac:dyDescent="0.35">
      <c r="A45" s="29" t="s">
        <v>31</v>
      </c>
      <c r="B45" s="65" t="s">
        <v>32</v>
      </c>
      <c r="C45" s="57" t="s">
        <v>33</v>
      </c>
      <c r="D45" s="58" t="s">
        <v>34</v>
      </c>
      <c r="E45" s="66" t="s">
        <v>71</v>
      </c>
      <c r="F45" s="66" t="s">
        <v>66</v>
      </c>
      <c r="G45" s="67">
        <v>5</v>
      </c>
      <c r="H45" s="68" t="s">
        <v>72</v>
      </c>
      <c r="I45" s="69">
        <v>2.4</v>
      </c>
      <c r="J45" s="68" t="s">
        <v>72</v>
      </c>
      <c r="K45" s="68">
        <v>3</v>
      </c>
      <c r="L45" s="35" t="s">
        <v>37</v>
      </c>
      <c r="M45" s="35" t="s">
        <v>37</v>
      </c>
      <c r="N45" s="35" t="s">
        <v>37</v>
      </c>
      <c r="O45" s="35" t="s">
        <v>37</v>
      </c>
      <c r="P45" s="31" t="s">
        <v>37</v>
      </c>
      <c r="Q45" s="36"/>
      <c r="R45" s="36"/>
      <c r="S45" s="37"/>
      <c r="T45" s="70"/>
      <c r="U45" s="36"/>
      <c r="V45" s="71"/>
      <c r="W45" s="72"/>
      <c r="X45" s="73"/>
      <c r="Y45" s="73"/>
      <c r="Z45" s="73"/>
      <c r="AA45" s="39"/>
    </row>
    <row r="46" spans="1:27" ht="15" customHeight="1" x14ac:dyDescent="0.25">
      <c r="A46" s="40" t="s">
        <v>40</v>
      </c>
      <c r="B46" s="40" t="s">
        <v>40</v>
      </c>
      <c r="C46" s="31" t="s">
        <v>41</v>
      </c>
      <c r="D46" s="58"/>
      <c r="E46" s="66" t="s">
        <v>71</v>
      </c>
      <c r="F46" s="66" t="s">
        <v>66</v>
      </c>
      <c r="G46" s="67">
        <v>5</v>
      </c>
      <c r="H46" s="68" t="s">
        <v>73</v>
      </c>
      <c r="I46" s="69">
        <v>1.2</v>
      </c>
      <c r="J46" s="68" t="s">
        <v>73</v>
      </c>
      <c r="K46" s="68">
        <v>2</v>
      </c>
      <c r="L46" s="35" t="s">
        <v>37</v>
      </c>
      <c r="M46" s="35" t="s">
        <v>37</v>
      </c>
      <c r="N46" s="35" t="s">
        <v>37</v>
      </c>
      <c r="O46" s="35" t="s">
        <v>37</v>
      </c>
      <c r="P46" s="31" t="s">
        <v>37</v>
      </c>
      <c r="Q46" s="36"/>
      <c r="R46" s="36"/>
      <c r="S46" s="37"/>
      <c r="T46" s="70"/>
      <c r="U46" s="36"/>
      <c r="V46" s="71"/>
      <c r="W46" s="72"/>
      <c r="X46" s="73"/>
      <c r="Y46" s="73"/>
      <c r="Z46" s="73"/>
      <c r="AA46" s="39"/>
    </row>
    <row r="47" spans="1:27" ht="15" customHeight="1" x14ac:dyDescent="0.35">
      <c r="A47" s="29" t="s">
        <v>42</v>
      </c>
      <c r="B47" s="74" t="s">
        <v>74</v>
      </c>
      <c r="C47" s="31" t="s">
        <v>41</v>
      </c>
      <c r="D47" s="57" t="s">
        <v>44</v>
      </c>
      <c r="E47" s="66" t="s">
        <v>71</v>
      </c>
      <c r="F47" s="66" t="s">
        <v>66</v>
      </c>
      <c r="G47" s="67">
        <v>5</v>
      </c>
      <c r="H47" s="75" t="s">
        <v>73</v>
      </c>
      <c r="I47" s="69">
        <v>1.4</v>
      </c>
      <c r="J47" s="75" t="s">
        <v>75</v>
      </c>
      <c r="K47" s="68">
        <v>3</v>
      </c>
      <c r="L47" s="35" t="s">
        <v>37</v>
      </c>
      <c r="M47" s="35" t="s">
        <v>37</v>
      </c>
      <c r="N47" s="35" t="s">
        <v>37</v>
      </c>
      <c r="O47" s="35" t="s">
        <v>37</v>
      </c>
      <c r="P47" s="31" t="s">
        <v>37</v>
      </c>
      <c r="R47" s="39"/>
      <c r="S47" s="37"/>
      <c r="T47" s="36"/>
      <c r="U47" s="36"/>
      <c r="V47" s="71"/>
      <c r="W47" s="73"/>
      <c r="X47" s="73"/>
      <c r="Y47" s="73"/>
      <c r="Z47" s="73"/>
      <c r="AA47" s="39"/>
    </row>
    <row r="48" spans="1:27" ht="15" customHeight="1" x14ac:dyDescent="0.35">
      <c r="A48" s="29" t="s">
        <v>45</v>
      </c>
      <c r="B48" s="45" t="s">
        <v>46</v>
      </c>
      <c r="C48" s="31" t="s">
        <v>33</v>
      </c>
      <c r="D48" s="32" t="s">
        <v>34</v>
      </c>
      <c r="E48" s="76" t="s">
        <v>76</v>
      </c>
      <c r="F48" s="76" t="s">
        <v>77</v>
      </c>
      <c r="G48" s="67">
        <v>5</v>
      </c>
      <c r="H48" s="77">
        <v>2.61</v>
      </c>
      <c r="I48" s="77">
        <v>3.7920000000000003</v>
      </c>
      <c r="J48" s="77">
        <v>3.58</v>
      </c>
      <c r="K48" s="77">
        <v>5.37</v>
      </c>
      <c r="L48" s="35" t="s">
        <v>37</v>
      </c>
      <c r="M48" s="35" t="s">
        <v>37</v>
      </c>
      <c r="N48" s="35" t="s">
        <v>37</v>
      </c>
      <c r="O48" s="35" t="s">
        <v>37</v>
      </c>
      <c r="P48" s="31" t="s">
        <v>37</v>
      </c>
      <c r="Q48" s="78"/>
      <c r="R48" s="39"/>
      <c r="S48" s="42"/>
      <c r="T48" s="70"/>
      <c r="U48" s="70"/>
      <c r="V48" s="71"/>
      <c r="W48" s="72"/>
      <c r="X48" s="72"/>
      <c r="Y48" s="72"/>
      <c r="Z48" s="72"/>
      <c r="AA48" s="39"/>
    </row>
    <row r="49" spans="1:27" ht="15" customHeight="1" x14ac:dyDescent="0.35">
      <c r="A49" s="29" t="s">
        <v>51</v>
      </c>
      <c r="B49" s="48" t="s">
        <v>52</v>
      </c>
      <c r="C49" s="31" t="s">
        <v>33</v>
      </c>
      <c r="D49" s="32" t="s">
        <v>34</v>
      </c>
      <c r="E49" s="76" t="s">
        <v>76</v>
      </c>
      <c r="F49" s="76" t="s">
        <v>77</v>
      </c>
      <c r="G49" s="67">
        <v>5</v>
      </c>
      <c r="H49" s="77" t="s">
        <v>78</v>
      </c>
      <c r="I49" s="77">
        <v>6.6000000000000003E-2</v>
      </c>
      <c r="J49" s="77">
        <v>0.05</v>
      </c>
      <c r="K49" s="77">
        <v>0.11</v>
      </c>
      <c r="L49" s="35" t="s">
        <v>37</v>
      </c>
      <c r="M49" s="35" t="s">
        <v>37</v>
      </c>
      <c r="N49" s="35" t="s">
        <v>37</v>
      </c>
      <c r="O49" s="35" t="s">
        <v>37</v>
      </c>
      <c r="P49" s="31" t="s">
        <v>37</v>
      </c>
      <c r="R49" s="39"/>
      <c r="S49" s="42"/>
      <c r="T49" s="70"/>
      <c r="U49" s="36"/>
      <c r="V49" s="71"/>
      <c r="W49" s="79"/>
      <c r="X49" s="79"/>
      <c r="Y49" s="79"/>
      <c r="Z49" s="79"/>
      <c r="AA49" s="39"/>
    </row>
    <row r="50" spans="1:27" ht="15" customHeight="1" x14ac:dyDescent="0.35">
      <c r="A50" s="40" t="s">
        <v>49</v>
      </c>
      <c r="B50" s="48" t="s">
        <v>50</v>
      </c>
      <c r="C50" s="31" t="s">
        <v>33</v>
      </c>
      <c r="D50" s="32" t="s">
        <v>34</v>
      </c>
      <c r="E50" s="76" t="s">
        <v>76</v>
      </c>
      <c r="F50" s="76" t="s">
        <v>77</v>
      </c>
      <c r="G50" s="67">
        <v>5</v>
      </c>
      <c r="H50" s="80">
        <v>3.3099999999999996</v>
      </c>
      <c r="I50" s="80">
        <v>4.9719999999999995</v>
      </c>
      <c r="J50" s="80">
        <v>4.5599999999999996</v>
      </c>
      <c r="K50" s="80">
        <v>7.4700000000000006</v>
      </c>
      <c r="L50" s="35" t="s">
        <v>37</v>
      </c>
      <c r="M50" s="35" t="s">
        <v>37</v>
      </c>
      <c r="N50" s="35" t="s">
        <v>37</v>
      </c>
      <c r="O50" s="35" t="s">
        <v>37</v>
      </c>
      <c r="P50" s="31" t="s">
        <v>37</v>
      </c>
      <c r="R50" s="39"/>
      <c r="S50" s="42"/>
      <c r="T50" s="70"/>
      <c r="U50" s="36"/>
      <c r="V50" s="71"/>
      <c r="W50" s="79"/>
      <c r="X50" s="79"/>
      <c r="Y50" s="79"/>
      <c r="Z50" s="79"/>
      <c r="AA50" s="39"/>
    </row>
    <row r="51" spans="1:27" ht="15" customHeight="1" x14ac:dyDescent="0.35">
      <c r="A51" s="29" t="s">
        <v>53</v>
      </c>
      <c r="B51" s="49" t="s">
        <v>53</v>
      </c>
      <c r="C51" s="31" t="s">
        <v>53</v>
      </c>
      <c r="D51" s="31" t="s">
        <v>53</v>
      </c>
      <c r="E51" s="76" t="s">
        <v>71</v>
      </c>
      <c r="F51" s="66" t="s">
        <v>66</v>
      </c>
      <c r="G51" s="67">
        <v>5</v>
      </c>
      <c r="H51" s="81">
        <v>7.06</v>
      </c>
      <c r="I51" s="81">
        <v>7.2020000000000008</v>
      </c>
      <c r="J51" s="81">
        <v>7.17</v>
      </c>
      <c r="K51" s="81">
        <v>7.36</v>
      </c>
      <c r="L51" s="35" t="s">
        <v>37</v>
      </c>
      <c r="M51" s="35" t="s">
        <v>37</v>
      </c>
      <c r="N51" s="82" t="s">
        <v>54</v>
      </c>
      <c r="O51" s="83" t="str">
        <f>TEXT(H51,"0.00")&amp;" - "&amp;TEXT(K51,"0.00")</f>
        <v>7.06 - 7.36</v>
      </c>
      <c r="P51" s="31" t="str">
        <f>IF(AND(H51&gt;=6.5,K51&lt;=8.5),"Yes","No")</f>
        <v>Yes</v>
      </c>
      <c r="R51" s="39"/>
      <c r="S51" s="42"/>
      <c r="T51" s="70"/>
      <c r="U51" s="70"/>
      <c r="V51" s="71"/>
      <c r="W51" s="79"/>
      <c r="X51" s="79"/>
      <c r="Y51" s="79"/>
      <c r="Z51" s="79"/>
      <c r="AA51" s="39"/>
    </row>
    <row r="52" spans="1:27" ht="15" customHeight="1" x14ac:dyDescent="0.35">
      <c r="A52" s="29" t="s">
        <v>55</v>
      </c>
      <c r="B52" s="51" t="s">
        <v>56</v>
      </c>
      <c r="C52" s="31" t="s">
        <v>33</v>
      </c>
      <c r="D52" s="32" t="s">
        <v>34</v>
      </c>
      <c r="E52" s="76" t="s">
        <v>76</v>
      </c>
      <c r="F52" s="76" t="s">
        <v>77</v>
      </c>
      <c r="G52" s="67">
        <v>5</v>
      </c>
      <c r="H52" s="84">
        <v>9.6000000000000002E-2</v>
      </c>
      <c r="I52" s="77">
        <v>0.1356</v>
      </c>
      <c r="J52" s="77">
        <v>0.12</v>
      </c>
      <c r="K52" s="77">
        <v>0.18099999999999999</v>
      </c>
      <c r="L52" s="85" t="s">
        <v>37</v>
      </c>
      <c r="M52" s="35" t="s">
        <v>37</v>
      </c>
      <c r="N52" s="35" t="s">
        <v>37</v>
      </c>
      <c r="O52" s="35" t="s">
        <v>37</v>
      </c>
      <c r="P52" s="31" t="s">
        <v>37</v>
      </c>
      <c r="R52" s="39"/>
      <c r="S52" s="42"/>
      <c r="T52" s="70"/>
      <c r="U52" s="70"/>
      <c r="V52" s="71"/>
      <c r="W52" s="71"/>
      <c r="X52" s="71"/>
      <c r="Y52" s="71"/>
      <c r="Z52" s="71"/>
      <c r="AA52" s="39"/>
    </row>
    <row r="53" spans="1:27" ht="15" customHeight="1" x14ac:dyDescent="0.35">
      <c r="A53" s="29" t="s">
        <v>47</v>
      </c>
      <c r="B53" s="46" t="s">
        <v>48</v>
      </c>
      <c r="C53" s="31" t="s">
        <v>33</v>
      </c>
      <c r="D53" s="32" t="s">
        <v>34</v>
      </c>
      <c r="E53" s="76" t="s">
        <v>76</v>
      </c>
      <c r="F53" s="76" t="s">
        <v>77</v>
      </c>
      <c r="G53" s="67">
        <v>5</v>
      </c>
      <c r="H53" s="86">
        <v>0.7</v>
      </c>
      <c r="I53" s="86">
        <v>1.18</v>
      </c>
      <c r="J53" s="86">
        <v>0.9</v>
      </c>
      <c r="K53" s="86">
        <v>2.1</v>
      </c>
      <c r="L53" s="35" t="s">
        <v>37</v>
      </c>
      <c r="M53" s="35" t="s">
        <v>37</v>
      </c>
      <c r="N53" s="35" t="s">
        <v>37</v>
      </c>
      <c r="O53" s="35" t="s">
        <v>37</v>
      </c>
      <c r="P53" s="31" t="s">
        <v>37</v>
      </c>
      <c r="R53" s="39"/>
      <c r="S53" s="42"/>
      <c r="T53" s="70"/>
      <c r="U53" s="36"/>
      <c r="V53" s="71"/>
      <c r="W53" s="71"/>
      <c r="X53" s="71"/>
      <c r="Y53" s="71"/>
      <c r="Z53" s="71"/>
      <c r="AA53" s="39"/>
    </row>
    <row r="54" spans="1:27" ht="15" customHeight="1" x14ac:dyDescent="0.35">
      <c r="A54" s="29" t="s">
        <v>57</v>
      </c>
      <c r="B54" s="52" t="s">
        <v>79</v>
      </c>
      <c r="C54" s="31" t="s">
        <v>33</v>
      </c>
      <c r="D54" s="32" t="s">
        <v>34</v>
      </c>
      <c r="E54" s="76" t="s">
        <v>71</v>
      </c>
      <c r="F54" s="66" t="s">
        <v>66</v>
      </c>
      <c r="G54" s="67">
        <v>5</v>
      </c>
      <c r="H54" s="75" t="s">
        <v>73</v>
      </c>
      <c r="I54" s="87" t="s">
        <v>73</v>
      </c>
      <c r="J54" s="88" t="s">
        <v>73</v>
      </c>
      <c r="K54" s="68">
        <v>1</v>
      </c>
      <c r="L54" s="35" t="s">
        <v>37</v>
      </c>
      <c r="M54" s="35" t="s">
        <v>37</v>
      </c>
      <c r="N54" s="35" t="s">
        <v>37</v>
      </c>
      <c r="O54" s="35" t="s">
        <v>37</v>
      </c>
      <c r="P54" s="31" t="s">
        <v>37</v>
      </c>
      <c r="R54" s="39"/>
      <c r="S54" s="42"/>
      <c r="T54" s="70"/>
      <c r="U54" s="70"/>
      <c r="V54" s="71"/>
      <c r="W54" s="73"/>
      <c r="X54" s="73"/>
      <c r="Y54" s="73"/>
      <c r="Z54" s="73"/>
      <c r="AA54" s="39"/>
    </row>
    <row r="55" spans="1:27" x14ac:dyDescent="0.25">
      <c r="E55" s="62"/>
      <c r="F55" s="62"/>
      <c r="G55" s="62"/>
      <c r="H55" s="89"/>
      <c r="I55" s="90"/>
      <c r="J55" s="90"/>
      <c r="K55" s="90"/>
      <c r="L55" s="91"/>
      <c r="M55" s="62"/>
      <c r="N55" s="62"/>
      <c r="O55" s="62"/>
      <c r="P55" s="62"/>
      <c r="R55" s="39"/>
      <c r="S55" s="42"/>
      <c r="T55" s="70"/>
      <c r="U55" s="36"/>
      <c r="V55" s="39"/>
      <c r="W55" s="39"/>
      <c r="X55" s="39"/>
      <c r="Y55" s="39"/>
      <c r="Z55" s="39"/>
      <c r="AA55" s="39"/>
    </row>
    <row r="56" spans="1:27" x14ac:dyDescent="0.25">
      <c r="A56" s="42"/>
      <c r="B56" s="37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x14ac:dyDescent="0.25">
      <c r="J57" s="92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ht="13" x14ac:dyDescent="0.3">
      <c r="A58" s="12" t="s">
        <v>80</v>
      </c>
      <c r="B58" s="12"/>
      <c r="C58" s="13" t="s">
        <v>81</v>
      </c>
      <c r="D58" s="14"/>
      <c r="E58" s="55"/>
      <c r="F58" s="55"/>
      <c r="G58" s="55"/>
      <c r="H58" s="15"/>
      <c r="I58" s="15"/>
      <c r="J58" s="16"/>
      <c r="K58" s="16"/>
      <c r="L58" s="16"/>
      <c r="M58" s="16"/>
      <c r="N58" s="16"/>
      <c r="O58" s="16"/>
      <c r="P58" s="17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ht="13" x14ac:dyDescent="0.3">
      <c r="A59" s="18" t="s">
        <v>82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ht="13" x14ac:dyDescent="0.3">
      <c r="A60" s="12"/>
      <c r="B60" s="12"/>
      <c r="C60" s="24"/>
      <c r="D60" s="24"/>
      <c r="E60" s="24"/>
      <c r="F60" s="24"/>
      <c r="G60" s="129" t="s">
        <v>83</v>
      </c>
      <c r="H60" s="116" t="s">
        <v>12</v>
      </c>
      <c r="I60" s="116"/>
      <c r="J60" s="132"/>
      <c r="K60" s="132"/>
      <c r="L60" s="132"/>
      <c r="M60" s="132"/>
      <c r="N60" s="132"/>
      <c r="O60" s="132"/>
      <c r="P60" s="133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13" x14ac:dyDescent="0.3">
      <c r="A61" s="18"/>
      <c r="B61" s="18"/>
      <c r="C61" s="25"/>
      <c r="D61" s="25"/>
      <c r="E61" s="25"/>
      <c r="F61" s="25"/>
      <c r="G61" s="130"/>
      <c r="H61" s="118" t="str">
        <f>H42</f>
        <v>1 March 2022 to 31 March 2022</v>
      </c>
      <c r="I61" s="119"/>
      <c r="J61" s="119"/>
      <c r="K61" s="134"/>
      <c r="L61" s="134"/>
      <c r="M61" s="134"/>
      <c r="N61" s="134"/>
      <c r="O61" s="134"/>
      <c r="P61" s="135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12.75" customHeight="1" x14ac:dyDescent="0.3">
      <c r="A62" s="18"/>
      <c r="B62" s="18"/>
      <c r="C62" s="25" t="s">
        <v>14</v>
      </c>
      <c r="D62" s="18"/>
      <c r="E62" s="18" t="s">
        <v>15</v>
      </c>
      <c r="F62" s="18"/>
      <c r="G62" s="130"/>
      <c r="H62" s="24"/>
      <c r="I62" s="26" t="s">
        <v>16</v>
      </c>
      <c r="J62" s="12" t="s">
        <v>17</v>
      </c>
      <c r="K62" s="24"/>
      <c r="L62" s="12" t="s">
        <v>18</v>
      </c>
      <c r="M62" s="12" t="s">
        <v>19</v>
      </c>
      <c r="N62" s="12" t="s">
        <v>20</v>
      </c>
      <c r="O62" s="12" t="s">
        <v>20</v>
      </c>
      <c r="P62" s="24" t="s">
        <v>21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ht="13" x14ac:dyDescent="0.3">
      <c r="A63" s="27" t="s">
        <v>22</v>
      </c>
      <c r="B63" s="27"/>
      <c r="C63" s="28" t="s">
        <v>23</v>
      </c>
      <c r="D63" s="27"/>
      <c r="E63" s="27" t="s">
        <v>24</v>
      </c>
      <c r="F63" s="27"/>
      <c r="G63" s="131"/>
      <c r="H63" s="28" t="s">
        <v>25</v>
      </c>
      <c r="I63" s="28" t="s">
        <v>26</v>
      </c>
      <c r="J63" s="28" t="s">
        <v>26</v>
      </c>
      <c r="K63" s="28" t="s">
        <v>27</v>
      </c>
      <c r="L63" s="27" t="s">
        <v>28</v>
      </c>
      <c r="M63" s="27" t="s">
        <v>29</v>
      </c>
      <c r="N63" s="27" t="s">
        <v>28</v>
      </c>
      <c r="O63" s="27" t="s">
        <v>29</v>
      </c>
      <c r="P63" s="28" t="s">
        <v>30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ht="15" customHeight="1" x14ac:dyDescent="0.35">
      <c r="A64" s="29" t="s">
        <v>31</v>
      </c>
      <c r="B64" s="65" t="s">
        <v>32</v>
      </c>
      <c r="C64" s="57" t="s">
        <v>33</v>
      </c>
      <c r="D64" s="58" t="s">
        <v>34</v>
      </c>
      <c r="E64" s="33" t="s">
        <v>35</v>
      </c>
      <c r="F64" s="33"/>
      <c r="G64" s="31">
        <v>2</v>
      </c>
      <c r="H64" s="34">
        <v>6</v>
      </c>
      <c r="I64" s="34">
        <v>7</v>
      </c>
      <c r="J64" s="34">
        <v>7</v>
      </c>
      <c r="K64" s="34">
        <v>7</v>
      </c>
      <c r="L64" s="35" t="s">
        <v>37</v>
      </c>
      <c r="M64" s="35" t="s">
        <v>37</v>
      </c>
      <c r="N64" s="35" t="s">
        <v>37</v>
      </c>
      <c r="O64" s="35" t="s">
        <v>37</v>
      </c>
      <c r="P64" s="31" t="s">
        <v>37</v>
      </c>
      <c r="Q64" s="36"/>
      <c r="R64" s="36"/>
      <c r="S64" s="43"/>
      <c r="T64" s="39"/>
      <c r="U64" s="39"/>
      <c r="V64" s="39"/>
      <c r="W64" s="39"/>
      <c r="X64" s="39"/>
      <c r="Y64" s="39"/>
      <c r="Z64" s="39"/>
      <c r="AA64" s="39"/>
    </row>
    <row r="65" spans="1:27" ht="15" customHeight="1" x14ac:dyDescent="0.25">
      <c r="A65" s="40" t="s">
        <v>40</v>
      </c>
      <c r="B65" s="40" t="s">
        <v>40</v>
      </c>
      <c r="C65" s="31" t="s">
        <v>41</v>
      </c>
      <c r="D65" s="58"/>
      <c r="E65" s="33" t="s">
        <v>35</v>
      </c>
      <c r="F65" s="33"/>
      <c r="G65" s="31">
        <v>2</v>
      </c>
      <c r="H65" s="34">
        <v>930</v>
      </c>
      <c r="I65" s="34">
        <v>2415</v>
      </c>
      <c r="J65" s="34">
        <v>2415</v>
      </c>
      <c r="K65" s="34">
        <v>3900</v>
      </c>
      <c r="L65" s="35" t="s">
        <v>37</v>
      </c>
      <c r="M65" s="35" t="s">
        <v>37</v>
      </c>
      <c r="N65" s="35" t="s">
        <v>37</v>
      </c>
      <c r="O65" s="35" t="s">
        <v>37</v>
      </c>
      <c r="P65" s="31" t="s">
        <v>37</v>
      </c>
      <c r="Q65" s="36"/>
      <c r="R65" s="36"/>
      <c r="S65" s="43"/>
      <c r="T65" s="39"/>
      <c r="U65" s="39"/>
      <c r="V65" s="39"/>
      <c r="W65" s="39"/>
      <c r="X65" s="39"/>
      <c r="Y65" s="39"/>
      <c r="Z65" s="39"/>
      <c r="AA65" s="39"/>
    </row>
    <row r="66" spans="1:27" ht="15" customHeight="1" x14ac:dyDescent="0.35">
      <c r="A66" s="40" t="s">
        <v>42</v>
      </c>
      <c r="B66" s="74" t="s">
        <v>84</v>
      </c>
      <c r="C66" s="57" t="s">
        <v>41</v>
      </c>
      <c r="D66" s="57" t="s">
        <v>44</v>
      </c>
      <c r="E66" s="33" t="s">
        <v>35</v>
      </c>
      <c r="F66" s="33"/>
      <c r="G66" s="31">
        <v>2</v>
      </c>
      <c r="H66" s="34">
        <v>31000</v>
      </c>
      <c r="I66" s="34">
        <v>64500</v>
      </c>
      <c r="J66" s="34">
        <v>64500</v>
      </c>
      <c r="K66" s="34">
        <v>98000</v>
      </c>
      <c r="L66" s="35" t="s">
        <v>37</v>
      </c>
      <c r="M66" s="35" t="s">
        <v>37</v>
      </c>
      <c r="N66" s="35" t="s">
        <v>37</v>
      </c>
      <c r="O66" s="35" t="s">
        <v>37</v>
      </c>
      <c r="P66" s="31" t="s">
        <v>37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ht="15" customHeight="1" x14ac:dyDescent="0.35">
      <c r="A67" s="29" t="s">
        <v>45</v>
      </c>
      <c r="B67" s="93" t="s">
        <v>46</v>
      </c>
      <c r="C67" s="31" t="s">
        <v>33</v>
      </c>
      <c r="D67" s="58" t="s">
        <v>34</v>
      </c>
      <c r="E67" s="33" t="s">
        <v>35</v>
      </c>
      <c r="F67" s="33"/>
      <c r="G67" s="31">
        <v>2</v>
      </c>
      <c r="H67" s="34">
        <v>1.1000000000000001</v>
      </c>
      <c r="I67" s="34">
        <v>2.1</v>
      </c>
      <c r="J67" s="34">
        <v>2.1</v>
      </c>
      <c r="K67" s="34">
        <v>3.13</v>
      </c>
      <c r="L67" s="35" t="s">
        <v>37</v>
      </c>
      <c r="M67" s="35" t="s">
        <v>37</v>
      </c>
      <c r="N67" s="35" t="s">
        <v>37</v>
      </c>
      <c r="O67" s="35" t="s">
        <v>37</v>
      </c>
      <c r="P67" s="31" t="s">
        <v>37</v>
      </c>
      <c r="R67" s="94"/>
      <c r="S67" s="39"/>
      <c r="T67" s="39"/>
      <c r="U67" s="39"/>
      <c r="V67" s="39"/>
      <c r="W67" s="39"/>
      <c r="X67" s="39"/>
      <c r="Y67" s="39"/>
      <c r="Z67" s="39"/>
      <c r="AA67" s="39"/>
    </row>
    <row r="68" spans="1:27" ht="15" customHeight="1" x14ac:dyDescent="0.35">
      <c r="A68" s="29" t="s">
        <v>51</v>
      </c>
      <c r="B68" s="95" t="s">
        <v>52</v>
      </c>
      <c r="C68" s="57" t="s">
        <v>33</v>
      </c>
      <c r="D68" s="58" t="s">
        <v>34</v>
      </c>
      <c r="E68" s="33" t="s">
        <v>35</v>
      </c>
      <c r="F68" s="33"/>
      <c r="G68" s="31">
        <v>2</v>
      </c>
      <c r="H68" s="34">
        <v>4.75</v>
      </c>
      <c r="I68" s="34">
        <v>4.8899999999999997</v>
      </c>
      <c r="J68" s="34">
        <v>4.8899999999999997</v>
      </c>
      <c r="K68" s="34">
        <v>5.03</v>
      </c>
      <c r="L68" s="35" t="s">
        <v>37</v>
      </c>
      <c r="M68" s="35" t="s">
        <v>37</v>
      </c>
      <c r="N68" s="35" t="s">
        <v>37</v>
      </c>
      <c r="O68" s="35" t="s">
        <v>37</v>
      </c>
      <c r="P68" s="31" t="s">
        <v>37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ht="15" customHeight="1" x14ac:dyDescent="0.35">
      <c r="A69" s="40" t="s">
        <v>53</v>
      </c>
      <c r="B69" s="96" t="s">
        <v>53</v>
      </c>
      <c r="C69" s="57" t="s">
        <v>53</v>
      </c>
      <c r="D69" s="57" t="s">
        <v>53</v>
      </c>
      <c r="E69" s="33" t="s">
        <v>35</v>
      </c>
      <c r="F69" s="33"/>
      <c r="G69" s="31">
        <v>2</v>
      </c>
      <c r="H69" s="34">
        <v>7.05</v>
      </c>
      <c r="I69" s="34">
        <v>7.15</v>
      </c>
      <c r="J69" s="34">
        <v>7.15</v>
      </c>
      <c r="K69" s="34">
        <v>7.24</v>
      </c>
      <c r="L69" s="35" t="s">
        <v>37</v>
      </c>
      <c r="M69" s="35" t="s">
        <v>37</v>
      </c>
      <c r="N69" s="35" t="s">
        <v>37</v>
      </c>
      <c r="O69" s="35" t="s">
        <v>37</v>
      </c>
      <c r="P69" s="31" t="s">
        <v>37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ht="15" customHeight="1" x14ac:dyDescent="0.35">
      <c r="A70" s="29" t="s">
        <v>55</v>
      </c>
      <c r="B70" s="97" t="s">
        <v>56</v>
      </c>
      <c r="C70" s="57" t="s">
        <v>33</v>
      </c>
      <c r="D70" s="58" t="s">
        <v>34</v>
      </c>
      <c r="E70" s="33" t="s">
        <v>35</v>
      </c>
      <c r="F70" s="33"/>
      <c r="G70" s="31">
        <v>2</v>
      </c>
      <c r="H70" s="34">
        <v>1.21</v>
      </c>
      <c r="I70" s="34">
        <v>1.25</v>
      </c>
      <c r="J70" s="34">
        <v>1.25</v>
      </c>
      <c r="K70" s="34">
        <v>1.29</v>
      </c>
      <c r="L70" s="35" t="s">
        <v>37</v>
      </c>
      <c r="M70" s="35" t="s">
        <v>37</v>
      </c>
      <c r="N70" s="35" t="s">
        <v>37</v>
      </c>
      <c r="O70" s="35" t="s">
        <v>37</v>
      </c>
      <c r="P70" s="31" t="s">
        <v>37</v>
      </c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ht="15" customHeight="1" x14ac:dyDescent="0.35">
      <c r="A71" s="40" t="s">
        <v>47</v>
      </c>
      <c r="B71" s="98" t="s">
        <v>48</v>
      </c>
      <c r="C71" s="57" t="s">
        <v>33</v>
      </c>
      <c r="D71" s="58" t="s">
        <v>34</v>
      </c>
      <c r="E71" s="33" t="s">
        <v>35</v>
      </c>
      <c r="F71" s="33"/>
      <c r="G71" s="31">
        <v>2</v>
      </c>
      <c r="H71" s="34">
        <v>8.5</v>
      </c>
      <c r="I71" s="34">
        <v>8.6</v>
      </c>
      <c r="J71" s="34">
        <v>8.6</v>
      </c>
      <c r="K71" s="34">
        <v>8.6999999999999993</v>
      </c>
      <c r="L71" s="35" t="s">
        <v>37</v>
      </c>
      <c r="M71" s="35" t="s">
        <v>37</v>
      </c>
      <c r="N71" s="35" t="s">
        <v>37</v>
      </c>
      <c r="O71" s="35" t="s">
        <v>37</v>
      </c>
      <c r="P71" s="31" t="s">
        <v>37</v>
      </c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15" customHeight="1" x14ac:dyDescent="0.35">
      <c r="A72" s="29" t="s">
        <v>57</v>
      </c>
      <c r="B72" s="99" t="s">
        <v>58</v>
      </c>
      <c r="C72" s="57" t="s">
        <v>33</v>
      </c>
      <c r="D72" s="58" t="s">
        <v>34</v>
      </c>
      <c r="E72" s="100" t="s">
        <v>35</v>
      </c>
      <c r="F72" s="100"/>
      <c r="G72" s="31">
        <v>2</v>
      </c>
      <c r="H72" s="34">
        <v>24</v>
      </c>
      <c r="I72" s="34">
        <v>39</v>
      </c>
      <c r="J72" s="34">
        <v>39</v>
      </c>
      <c r="K72" s="34">
        <v>53</v>
      </c>
      <c r="L72" s="35" t="s">
        <v>37</v>
      </c>
      <c r="M72" s="35" t="s">
        <v>37</v>
      </c>
      <c r="N72" s="35" t="s">
        <v>37</v>
      </c>
      <c r="O72" s="35" t="s">
        <v>37</v>
      </c>
      <c r="P72" s="31" t="s">
        <v>37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x14ac:dyDescent="0.25">
      <c r="A73" s="101" t="s">
        <v>85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 x14ac:dyDescent="0.25">
      <c r="A74" s="53"/>
      <c r="B74" s="53"/>
      <c r="E74" s="62"/>
      <c r="F74" s="62"/>
      <c r="G74" s="39"/>
      <c r="H74" s="39"/>
      <c r="I74" s="39"/>
      <c r="J74" s="39"/>
      <c r="K74" s="39"/>
      <c r="L74" s="39"/>
      <c r="M74" s="39"/>
      <c r="N74" s="62"/>
      <c r="O74" s="62"/>
      <c r="P74" s="62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x14ac:dyDescent="0.25">
      <c r="A75" s="53"/>
      <c r="B75" s="53"/>
      <c r="E75" s="62"/>
      <c r="F75" s="62"/>
      <c r="G75" s="39"/>
      <c r="H75" s="39"/>
      <c r="I75" s="39"/>
      <c r="J75" s="39"/>
      <c r="K75" s="39"/>
      <c r="L75" s="39"/>
      <c r="M75" s="39"/>
      <c r="N75" s="62"/>
      <c r="O75" s="62"/>
      <c r="P75" s="62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x14ac:dyDescent="0.25">
      <c r="A76" s="114" t="s">
        <v>86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 x14ac:dyDescent="0.2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 x14ac:dyDescent="0.2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 x14ac:dyDescent="0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16" x14ac:dyDescent="0.25">
      <c r="E81" s="62"/>
      <c r="F81" s="62"/>
      <c r="G81" s="39"/>
      <c r="H81" s="39"/>
      <c r="I81" s="39"/>
      <c r="J81" s="39"/>
      <c r="K81" s="39"/>
      <c r="L81" s="39"/>
      <c r="M81" s="39"/>
      <c r="N81" s="62"/>
      <c r="O81" s="62"/>
      <c r="P81" s="62"/>
    </row>
    <row r="82" spans="1:16" ht="15.5" x14ac:dyDescent="0.35">
      <c r="A82" s="11" t="s">
        <v>87</v>
      </c>
      <c r="D82" s="102">
        <v>90</v>
      </c>
      <c r="G82" s="103"/>
      <c r="K82" s="39"/>
      <c r="L82" s="39"/>
      <c r="M82" s="39"/>
      <c r="N82" s="62"/>
      <c r="O82" s="62"/>
      <c r="P82" s="62"/>
    </row>
    <row r="83" spans="1:16" ht="12.75" customHeight="1" x14ac:dyDescent="0.3">
      <c r="A83" s="115" t="s">
        <v>12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7"/>
    </row>
    <row r="84" spans="1:16" ht="13" x14ac:dyDescent="0.3">
      <c r="A84" s="118" t="str">
        <f>H42</f>
        <v>1 March 2022 to 31 March 2022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20"/>
    </row>
    <row r="85" spans="1:16" ht="13" x14ac:dyDescent="0.3">
      <c r="A85" s="121" t="s">
        <v>88</v>
      </c>
      <c r="B85" s="121"/>
      <c r="C85" s="121"/>
      <c r="D85" s="25" t="s">
        <v>89</v>
      </c>
      <c r="E85" s="25" t="s">
        <v>14</v>
      </c>
      <c r="F85" s="18"/>
      <c r="G85" s="18" t="s">
        <v>15</v>
      </c>
      <c r="H85" s="123" t="s">
        <v>90</v>
      </c>
      <c r="I85" s="124"/>
      <c r="J85" s="125" t="s">
        <v>91</v>
      </c>
      <c r="K85" s="125" t="s">
        <v>16</v>
      </c>
      <c r="L85" s="125" t="s">
        <v>27</v>
      </c>
      <c r="M85" s="104" t="s">
        <v>92</v>
      </c>
      <c r="N85" s="127" t="s">
        <v>93</v>
      </c>
    </row>
    <row r="86" spans="1:16" ht="13" x14ac:dyDescent="0.3">
      <c r="A86" s="122"/>
      <c r="B86" s="122"/>
      <c r="C86" s="122"/>
      <c r="D86" s="28"/>
      <c r="E86" s="28" t="s">
        <v>23</v>
      </c>
      <c r="F86" s="27"/>
      <c r="G86" s="27" t="s">
        <v>24</v>
      </c>
      <c r="H86" s="123"/>
      <c r="I86" s="124"/>
      <c r="J86" s="126"/>
      <c r="K86" s="126"/>
      <c r="L86" s="126"/>
      <c r="M86" s="105" t="s">
        <v>28</v>
      </c>
      <c r="N86" s="128"/>
    </row>
    <row r="87" spans="1:16" x14ac:dyDescent="0.25">
      <c r="A87" s="110" t="s">
        <v>94</v>
      </c>
      <c r="B87" s="111"/>
      <c r="C87" s="112"/>
      <c r="D87" s="106">
        <v>5</v>
      </c>
      <c r="E87" s="57" t="s">
        <v>95</v>
      </c>
      <c r="F87" s="106">
        <v>0</v>
      </c>
      <c r="G87" s="33" t="s">
        <v>96</v>
      </c>
      <c r="H87" s="113">
        <v>31</v>
      </c>
      <c r="I87" s="113"/>
      <c r="J87" s="107">
        <v>0</v>
      </c>
      <c r="K87" s="107">
        <v>0</v>
      </c>
      <c r="L87" s="107">
        <f>F87</f>
        <v>0</v>
      </c>
      <c r="M87" s="108">
        <v>31104</v>
      </c>
      <c r="N87" s="108" t="str">
        <f>IF(L87&lt;=M87,"Yes","No")</f>
        <v>Yes</v>
      </c>
    </row>
    <row r="88" spans="1:16" x14ac:dyDescent="0.25">
      <c r="A88" s="110" t="s">
        <v>97</v>
      </c>
      <c r="B88" s="111"/>
      <c r="C88" s="112"/>
      <c r="D88" s="106">
        <v>9</v>
      </c>
      <c r="E88" s="57" t="s">
        <v>95</v>
      </c>
      <c r="F88" s="106">
        <v>0</v>
      </c>
      <c r="G88" s="33" t="s">
        <v>96</v>
      </c>
      <c r="H88" s="113">
        <v>31</v>
      </c>
      <c r="I88" s="113"/>
      <c r="J88" s="107">
        <v>0</v>
      </c>
      <c r="K88" s="107">
        <v>0</v>
      </c>
      <c r="L88" s="107">
        <f>F88</f>
        <v>0</v>
      </c>
      <c r="M88" s="109" t="s">
        <v>37</v>
      </c>
      <c r="N88" s="109" t="s">
        <v>37</v>
      </c>
    </row>
    <row r="89" spans="1:16" x14ac:dyDescent="0.25">
      <c r="A89" s="110" t="s">
        <v>98</v>
      </c>
      <c r="B89" s="111"/>
      <c r="C89" s="112"/>
      <c r="D89" s="106">
        <v>10</v>
      </c>
      <c r="E89" s="57" t="s">
        <v>95</v>
      </c>
      <c r="F89" s="106">
        <v>0</v>
      </c>
      <c r="G89" s="33" t="s">
        <v>96</v>
      </c>
      <c r="H89" s="113">
        <v>31</v>
      </c>
      <c r="I89" s="113"/>
      <c r="J89" s="107">
        <v>0</v>
      </c>
      <c r="K89" s="107">
        <v>0</v>
      </c>
      <c r="L89" s="107">
        <f>F89</f>
        <v>0</v>
      </c>
      <c r="M89" s="109" t="s">
        <v>37</v>
      </c>
      <c r="N89" s="109" t="s">
        <v>37</v>
      </c>
    </row>
    <row r="90" spans="1:16" ht="12.75" customHeight="1" x14ac:dyDescent="0.25">
      <c r="A90" s="110" t="s">
        <v>99</v>
      </c>
      <c r="B90" s="111"/>
      <c r="C90" s="112"/>
      <c r="D90" s="106">
        <v>14</v>
      </c>
      <c r="E90" s="57" t="s">
        <v>95</v>
      </c>
      <c r="F90" s="106">
        <v>0</v>
      </c>
      <c r="G90" s="33" t="s">
        <v>96</v>
      </c>
      <c r="H90" s="113">
        <v>31</v>
      </c>
      <c r="I90" s="113"/>
      <c r="J90" s="107">
        <v>0</v>
      </c>
      <c r="K90" s="107">
        <v>0</v>
      </c>
      <c r="L90" s="107">
        <f>F90</f>
        <v>0</v>
      </c>
      <c r="M90" s="108" t="s">
        <v>37</v>
      </c>
      <c r="N90" s="108" t="s">
        <v>37</v>
      </c>
    </row>
    <row r="91" spans="1:16" ht="12.75" customHeight="1" x14ac:dyDescent="0.25">
      <c r="A91" s="110" t="s">
        <v>100</v>
      </c>
      <c r="B91" s="111"/>
      <c r="C91" s="112"/>
      <c r="D91" s="106">
        <v>15</v>
      </c>
      <c r="E91" s="57" t="s">
        <v>95</v>
      </c>
      <c r="F91" s="106">
        <v>0</v>
      </c>
      <c r="G91" s="33" t="s">
        <v>96</v>
      </c>
      <c r="H91" s="113">
        <v>31</v>
      </c>
      <c r="I91" s="113"/>
      <c r="J91" s="107">
        <v>0</v>
      </c>
      <c r="K91" s="107">
        <v>0</v>
      </c>
      <c r="L91" s="107">
        <f>F91</f>
        <v>0</v>
      </c>
      <c r="M91" s="108" t="s">
        <v>37</v>
      </c>
      <c r="N91" s="108" t="s">
        <v>37</v>
      </c>
    </row>
    <row r="92" spans="1:16" x14ac:dyDescent="0.25">
      <c r="A92" s="110" t="s">
        <v>101</v>
      </c>
      <c r="B92" s="111"/>
      <c r="C92" s="112"/>
      <c r="D92" s="106">
        <v>7</v>
      </c>
      <c r="E92" s="57" t="s">
        <v>95</v>
      </c>
      <c r="F92" s="106">
        <v>0</v>
      </c>
      <c r="G92" s="33" t="s">
        <v>96</v>
      </c>
      <c r="H92" s="113">
        <v>31</v>
      </c>
      <c r="I92" s="113"/>
      <c r="J92" s="107">
        <v>0</v>
      </c>
      <c r="K92" s="107">
        <v>0</v>
      </c>
      <c r="L92" s="107">
        <v>0</v>
      </c>
      <c r="M92" s="109" t="s">
        <v>37</v>
      </c>
      <c r="N92" s="109" t="s">
        <v>37</v>
      </c>
    </row>
    <row r="93" spans="1:16" x14ac:dyDescent="0.25">
      <c r="A93" s="110" t="s">
        <v>102</v>
      </c>
      <c r="B93" s="111"/>
      <c r="C93" s="112"/>
      <c r="D93" s="106">
        <v>8</v>
      </c>
      <c r="E93" s="57" t="s">
        <v>95</v>
      </c>
      <c r="F93" s="106">
        <v>3726</v>
      </c>
      <c r="G93" s="33" t="s">
        <v>96</v>
      </c>
      <c r="H93" s="113">
        <v>31</v>
      </c>
      <c r="I93" s="113"/>
      <c r="J93" s="107">
        <v>709</v>
      </c>
      <c r="K93" s="107">
        <v>3702.2903225806454</v>
      </c>
      <c r="L93" s="107">
        <v>5574</v>
      </c>
      <c r="M93" s="108">
        <v>31104</v>
      </c>
      <c r="N93" s="108" t="str">
        <f>IF(L93&lt;=M93,"Yes","No")</f>
        <v>Yes</v>
      </c>
    </row>
    <row r="94" spans="1:16" ht="12.75" customHeight="1" x14ac:dyDescent="0.25">
      <c r="A94" s="110" t="s">
        <v>103</v>
      </c>
      <c r="B94" s="111"/>
      <c r="C94" s="112"/>
      <c r="D94" s="106">
        <v>13</v>
      </c>
      <c r="E94" s="57" t="s">
        <v>95</v>
      </c>
      <c r="F94" s="106">
        <v>0</v>
      </c>
      <c r="G94" s="33" t="s">
        <v>96</v>
      </c>
      <c r="H94" s="113">
        <v>31</v>
      </c>
      <c r="I94" s="113"/>
      <c r="J94" s="107">
        <v>0</v>
      </c>
      <c r="K94" s="107">
        <v>268</v>
      </c>
      <c r="L94" s="107">
        <v>3243</v>
      </c>
      <c r="M94" s="109" t="s">
        <v>37</v>
      </c>
      <c r="N94" s="109" t="s">
        <v>37</v>
      </c>
    </row>
    <row r="95" spans="1:16" x14ac:dyDescent="0.25">
      <c r="A95" s="110" t="s">
        <v>104</v>
      </c>
      <c r="B95" s="111"/>
      <c r="C95" s="112"/>
      <c r="D95" s="106">
        <v>11</v>
      </c>
      <c r="E95" s="57" t="s">
        <v>95</v>
      </c>
      <c r="F95" s="106">
        <v>131.9</v>
      </c>
      <c r="G95" s="33" t="s">
        <v>96</v>
      </c>
      <c r="H95" s="113">
        <v>31</v>
      </c>
      <c r="I95" s="113"/>
      <c r="J95" s="107">
        <v>0</v>
      </c>
      <c r="K95" s="107">
        <v>8.9548387096774196</v>
      </c>
      <c r="L95" s="107">
        <v>66.400000000000006</v>
      </c>
      <c r="M95" s="109" t="s">
        <v>37</v>
      </c>
      <c r="N95" s="109" t="s">
        <v>37</v>
      </c>
    </row>
    <row r="96" spans="1:16" ht="12.75" customHeight="1" x14ac:dyDescent="0.25">
      <c r="A96" s="110" t="s">
        <v>105</v>
      </c>
      <c r="B96" s="111"/>
      <c r="C96" s="112"/>
      <c r="D96" s="106">
        <v>16</v>
      </c>
      <c r="E96" s="57" t="s">
        <v>95</v>
      </c>
      <c r="F96" s="106">
        <v>3726</v>
      </c>
      <c r="G96" s="33" t="s">
        <v>96</v>
      </c>
      <c r="H96" s="113">
        <v>31</v>
      </c>
      <c r="I96" s="113"/>
      <c r="J96" s="107">
        <v>709</v>
      </c>
      <c r="K96" s="107">
        <v>3981.6129032258063</v>
      </c>
      <c r="L96" s="107">
        <v>8041</v>
      </c>
      <c r="M96" s="109">
        <v>31104</v>
      </c>
      <c r="N96" s="109" t="str">
        <f>IF(L96&lt;=M96,"Yes","No")</f>
        <v>Yes</v>
      </c>
    </row>
    <row r="98" spans="1:1" x14ac:dyDescent="0.25">
      <c r="A98" s="53"/>
    </row>
    <row r="99" spans="1:1" x14ac:dyDescent="0.25">
      <c r="A99" s="53"/>
    </row>
  </sheetData>
  <protectedRanges>
    <protectedRange password="F31C" sqref="J3:K3 H4:H5 K4:K5" name="Logo"/>
    <protectedRange password="F31C" sqref="P1:P7" name="Logo_1"/>
  </protectedRanges>
  <mergeCells count="41">
    <mergeCell ref="G11:G14"/>
    <mergeCell ref="H11:P11"/>
    <mergeCell ref="H12:P12"/>
    <mergeCell ref="G31:G34"/>
    <mergeCell ref="H31:P31"/>
    <mergeCell ref="H32:P32"/>
    <mergeCell ref="G41:G44"/>
    <mergeCell ref="H41:P41"/>
    <mergeCell ref="H42:P42"/>
    <mergeCell ref="G60:G63"/>
    <mergeCell ref="H60:P60"/>
    <mergeCell ref="H61:P61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A87:C87"/>
    <mergeCell ref="H87:I87"/>
    <mergeCell ref="A88:C88"/>
    <mergeCell ref="H88:I88"/>
    <mergeCell ref="A89:C89"/>
    <mergeCell ref="H89:I89"/>
    <mergeCell ref="A90:C90"/>
    <mergeCell ref="H90:I90"/>
    <mergeCell ref="A91:C91"/>
    <mergeCell ref="H91:I91"/>
    <mergeCell ref="A92:C92"/>
    <mergeCell ref="H92:I92"/>
    <mergeCell ref="A96:C96"/>
    <mergeCell ref="H96:I96"/>
    <mergeCell ref="A93:C93"/>
    <mergeCell ref="H93:I93"/>
    <mergeCell ref="A94:C94"/>
    <mergeCell ref="H94:I94"/>
    <mergeCell ref="A95:C95"/>
    <mergeCell ref="H95:I95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2022-04-22T06:44:32Z</dcterms:created>
  <dcterms:modified xsi:type="dcterms:W3CDTF">2022-04-22T06:46:36Z</dcterms:modified>
</cp:coreProperties>
</file>