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SYSTEM OPERATIONS DIVISION\EPA POLLUTION MONITORING WEBSITE PUBLISHING DATA (HW2006-1442-45)\2020\Monthly Reports\October 2020\"/>
    </mc:Choice>
  </mc:AlternateContent>
  <bookViews>
    <workbookView xWindow="0" yWindow="0" windowWidth="25200" windowHeight="11385"/>
  </bookViews>
  <sheets>
    <sheet name="Branxton" sheetId="1" r:id="rId1"/>
  </sheets>
  <definedNames>
    <definedName name="_xlnm.Print_Area" localSheetId="0">Branxton!$A$1:$Q$97</definedName>
    <definedName name="Z_12CCF70C_3530_4E86_87D6_FD908448FC28_.wvu.PrintArea" localSheetId="0" hidden="1">Branxton!$A$1:$P$74</definedName>
    <definedName name="Z_8BFE4C2F_30A3_490D_8457_2FD78A836C72_.wvu.PrintArea" localSheetId="0" hidden="1">Branxton!$A$1:$P$74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6" i="1" l="1"/>
  <c r="L94" i="1"/>
  <c r="N93" i="1"/>
  <c r="L91" i="1"/>
  <c r="L90" i="1"/>
  <c r="L89" i="1"/>
  <c r="L88" i="1"/>
  <c r="N87" i="1"/>
  <c r="L87" i="1"/>
  <c r="P51" i="1"/>
  <c r="O51" i="1"/>
  <c r="O23" i="1"/>
</calcChain>
</file>

<file path=xl/comments1.xml><?xml version="1.0" encoding="utf-8"?>
<comments xmlns="http://schemas.openxmlformats.org/spreadsheetml/2006/main">
  <authors>
    <author>awebb</author>
  </authors>
  <commentList>
    <comment ref="D82" authorId="0" shapeId="0">
      <text>
        <r>
          <rPr>
            <b/>
            <sz val="9"/>
            <color indexed="81"/>
            <rFont val="Tahoma"/>
            <family val="2"/>
          </rPr>
          <t>awebb:</t>
        </r>
        <r>
          <rPr>
            <sz val="9"/>
            <color indexed="81"/>
            <rFont val="Tahoma"/>
            <family val="2"/>
          </rPr>
          <t xml:space="preserve">
Last row of flow table</t>
        </r>
      </text>
    </comment>
  </commentList>
</comments>
</file>

<file path=xl/sharedStrings.xml><?xml version="1.0" encoding="utf-8"?>
<sst xmlns="http://schemas.openxmlformats.org/spreadsheetml/2006/main" count="610" uniqueCount="105">
  <si>
    <t>BRANXTON WASTEWATER TREATMENT WORKS - MONTHLY POLLUTION MONITORING SUMMARY - OCTOBER 2020</t>
  </si>
  <si>
    <t>Environment Protection Licence No. 1680</t>
  </si>
  <si>
    <t>Licensee</t>
  </si>
  <si>
    <t>Hunter Water Corporation</t>
  </si>
  <si>
    <t>Date Obtained: 2 November 2020</t>
  </si>
  <si>
    <t>36 Honeysuckle Drive</t>
  </si>
  <si>
    <t>Date Published: 19 November 2020</t>
  </si>
  <si>
    <t>NEWCASTLE WEST NSW 2302</t>
  </si>
  <si>
    <t>QUALITY MONITORING</t>
  </si>
  <si>
    <t>EPA Id. No. 1</t>
  </si>
  <si>
    <t>Site Description - Outlet to Farmers Reuse Storage</t>
  </si>
  <si>
    <t>Site Code 5SL0500</t>
  </si>
  <si>
    <t>No. of times measured during the month for licence reporting *</t>
  </si>
  <si>
    <t>Monthly Summary</t>
  </si>
  <si>
    <t>1 October 2020 to 31 October 2020</t>
  </si>
  <si>
    <t>Unit of</t>
  </si>
  <si>
    <t>Sampling</t>
  </si>
  <si>
    <t>Mean</t>
  </si>
  <si>
    <t>Median</t>
  </si>
  <si>
    <t xml:space="preserve">3DGM </t>
  </si>
  <si>
    <t>3DGM</t>
  </si>
  <si>
    <t>100%ile</t>
  </si>
  <si>
    <t>Within</t>
  </si>
  <si>
    <t>Pollutant</t>
  </si>
  <si>
    <t>Measurement</t>
  </si>
  <si>
    <t>Frequency</t>
  </si>
  <si>
    <t>Minimum</t>
  </si>
  <si>
    <t>Value</t>
  </si>
  <si>
    <t>Maximum</t>
  </si>
  <si>
    <t>Limit</t>
  </si>
  <si>
    <t>Actual</t>
  </si>
  <si>
    <t>Limits</t>
  </si>
  <si>
    <t>Biochemical Oxygen Demand</t>
  </si>
  <si>
    <t>BOD</t>
  </si>
  <si>
    <t>milligrams per litre</t>
  </si>
  <si>
    <t>(mg/L)</t>
  </si>
  <si>
    <t xml:space="preserve">First 24hrs then weekly </t>
  </si>
  <si>
    <t>-</t>
  </si>
  <si>
    <t>N/A</t>
  </si>
  <si>
    <t>Chlorine (total residual)</t>
  </si>
  <si>
    <t>Total Chlorine</t>
  </si>
  <si>
    <t>Enterococci</t>
  </si>
  <si>
    <t>colony forming units per 100 mL</t>
  </si>
  <si>
    <t>Faecal Coliforms</t>
  </si>
  <si>
    <t>2nd pH-S1</t>
  </si>
  <si>
    <t>(cfu/100ml)</t>
  </si>
  <si>
    <t>Nitrate+nitrite (oxidised nitrogen)</t>
  </si>
  <si>
    <t>TON</t>
  </si>
  <si>
    <t>Total Kjeldahl Nitrogen</t>
  </si>
  <si>
    <t>TKN</t>
  </si>
  <si>
    <t>Nitrogen (total)</t>
  </si>
  <si>
    <t>Total N</t>
  </si>
  <si>
    <t>Nitrogen (ammonia)</t>
  </si>
  <si>
    <t>Ammonia</t>
  </si>
  <si>
    <t>pH</t>
  </si>
  <si>
    <t>6.5 - 8.5</t>
  </si>
  <si>
    <t>Phosphorus (total)</t>
  </si>
  <si>
    <t>TP</t>
  </si>
  <si>
    <t>Total Suspended Solids</t>
  </si>
  <si>
    <t>TSS(b)</t>
  </si>
  <si>
    <t>* No samples were collected as no discharge occurred during the month</t>
  </si>
  <si>
    <t>EPA Id. No. 11</t>
  </si>
  <si>
    <t>Site Description - Discharge to Black Creek from Reuse Water Storage</t>
  </si>
  <si>
    <t>Site Code 5BL0500</t>
  </si>
  <si>
    <t>No. of times measured during the month for licence reporting</t>
  </si>
  <si>
    <t>Chlorophyll 'a'</t>
  </si>
  <si>
    <t>Reported TC</t>
  </si>
  <si>
    <t>WEEKLY</t>
  </si>
  <si>
    <t>&lt;0.10</t>
  </si>
  <si>
    <t>EPA Id. No. 12</t>
  </si>
  <si>
    <t>Site Description - Reuse Water Pump Station</t>
  </si>
  <si>
    <t>Site Code 5SK0535</t>
  </si>
  <si>
    <t>Weekly</t>
  </si>
  <si>
    <t>&lt;2</t>
  </si>
  <si>
    <t>&lt;1</t>
  </si>
  <si>
    <t>FC</t>
  </si>
  <si>
    <t>Monthly</t>
  </si>
  <si>
    <t>MONTHLY</t>
  </si>
  <si>
    <t>TSS</t>
  </si>
  <si>
    <t>EPA Id. No. 13</t>
  </si>
  <si>
    <t>Site Description - Outlet to Anvil Creek from Wet Weather Storage Pond.</t>
  </si>
  <si>
    <t>Site Code 5OV0500</t>
  </si>
  <si>
    <t>No. of times measured during the month for licence reporting **</t>
  </si>
  <si>
    <t>FC Hdn</t>
  </si>
  <si>
    <t>** No samples were collected as no discharge occurred during the month</t>
  </si>
  <si>
    <t>Note: For pollutants with less than four samples measured during the monthly period see below for interpretation of summary tables:
One required sample for licence reporting: Min, Mean, Median and Max values are all the exact data point
Two required samples for licence reporting: Min and Max values are the two exact data points
Three required samples for licence reporting: Min, Median and Max values are the three exact data points</t>
  </si>
  <si>
    <t>VOLUME MONITORING</t>
  </si>
  <si>
    <t>Monitoring Point</t>
  </si>
  <si>
    <t>Flow Column</t>
  </si>
  <si>
    <t>No. of times measured during the month</t>
  </si>
  <si>
    <t xml:space="preserve">Minimum </t>
  </si>
  <si>
    <t>Volume</t>
  </si>
  <si>
    <t>Within 
Limits</t>
  </si>
  <si>
    <t>Point 1 - Anvil Creek Discharge</t>
  </si>
  <si>
    <t>kilolitres per day</t>
  </si>
  <si>
    <t>Daily</t>
  </si>
  <si>
    <t>Point 2 - Woodlot Discharge</t>
  </si>
  <si>
    <t>Point 6 - Farmer Discharge</t>
  </si>
  <si>
    <t>Point 8 - Spillway to Anvil from Wet Weather Storage</t>
  </si>
  <si>
    <t>Point 9 - Spillway to Anvil from Farmer's Storage</t>
  </si>
  <si>
    <t>Point 10 - Vintage Golf Course</t>
  </si>
  <si>
    <t>Point 11 - Black Creek Discharge</t>
  </si>
  <si>
    <t>Point 13 - Outlet to Anvil from Wet Weather Storage</t>
  </si>
  <si>
    <t>Point 14 - Branxton Golf Course</t>
  </si>
  <si>
    <t>Combined Point 1, 8, 9, 11 and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</si>
</sst>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C09]dd\-mmm\-yy;@"/>
    <numFmt numFmtId="165" formatCode="0.0"/>
    <numFmt numFmtId="166" formatCode="0.0000000"/>
    <numFmt numFmtId="167" formatCode="0.000"/>
    <numFmt numFmtId="168" formatCode="&quot;0&quot;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b/>
      <u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31">
    <xf numFmtId="0" fontId="0" fillId="0" borderId="0" xfId="0"/>
    <xf numFmtId="0" fontId="2" fillId="0" borderId="0" xfId="0" applyFont="1"/>
    <xf numFmtId="0" fontId="0" fillId="0" borderId="0" xfId="0" applyProtection="1"/>
    <xf numFmtId="0" fontId="3" fillId="0" borderId="0" xfId="0" applyFont="1"/>
    <xf numFmtId="0" fontId="4" fillId="0" borderId="0" xfId="0" applyFont="1" applyFill="1" applyProtection="1"/>
    <xf numFmtId="0" fontId="5" fillId="0" borderId="0" xfId="0" applyFont="1" applyProtection="1"/>
    <xf numFmtId="15" fontId="5" fillId="0" borderId="0" xfId="0" applyNumberFormat="1" applyFont="1" applyFill="1" applyAlignment="1">
      <alignment horizontal="left"/>
    </xf>
    <xf numFmtId="164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5" fillId="0" borderId="0" xfId="0" applyFont="1"/>
    <xf numFmtId="0" fontId="0" fillId="0" borderId="0" xfId="0" applyAlignment="1">
      <alignment horizontal="left"/>
    </xf>
    <xf numFmtId="0" fontId="6" fillId="0" borderId="0" xfId="0" applyFont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/>
    <xf numFmtId="0" fontId="7" fillId="2" borderId="2" xfId="0" applyFont="1" applyFill="1" applyBorder="1" applyAlignment="1"/>
    <xf numFmtId="0" fontId="8" fillId="2" borderId="2" xfId="0" applyFont="1" applyFill="1" applyBorder="1"/>
    <xf numFmtId="0" fontId="7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7" fillId="2" borderId="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7" fillId="2" borderId="9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1" xfId="0" applyFill="1" applyBorder="1" applyAlignment="1">
      <alignment horizontal="left" vertical="center"/>
    </xf>
    <xf numFmtId="0" fontId="1" fillId="0" borderId="0" xfId="1" applyFont="1" applyFill="1"/>
    <xf numFmtId="0" fontId="5" fillId="0" borderId="11" xfId="0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165" fontId="5" fillId="0" borderId="12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0" fillId="0" borderId="0" xfId="0" applyFill="1" applyBorder="1"/>
    <xf numFmtId="0" fontId="5" fillId="0" borderId="11" xfId="0" applyFont="1" applyFill="1" applyBorder="1" applyAlignment="1">
      <alignment horizontal="left" vertical="center"/>
    </xf>
    <xf numFmtId="0" fontId="1" fillId="0" borderId="0" xfId="3" applyFont="1" applyFill="1"/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1" fillId="0" borderId="0" xfId="4" applyFont="1" applyFill="1"/>
    <xf numFmtId="0" fontId="1" fillId="0" borderId="0" xfId="5" applyFill="1"/>
    <xf numFmtId="0" fontId="1" fillId="0" borderId="0" xfId="6" applyFill="1"/>
    <xf numFmtId="0" fontId="1" fillId="0" borderId="0" xfId="6" applyFont="1" applyFill="1"/>
    <xf numFmtId="0" fontId="1" fillId="0" borderId="0" xfId="7" applyFont="1" applyFill="1"/>
    <xf numFmtId="0" fontId="1" fillId="0" borderId="0" xfId="8" applyFill="1"/>
    <xf numFmtId="2" fontId="5" fillId="0" borderId="11" xfId="0" applyNumberFormat="1" applyFont="1" applyFill="1" applyBorder="1" applyAlignment="1">
      <alignment horizontal="center" vertical="center"/>
    </xf>
    <xf numFmtId="0" fontId="1" fillId="0" borderId="0" xfId="9" applyFill="1"/>
    <xf numFmtId="0" fontId="1" fillId="0" borderId="0" xfId="10" applyFont="1" applyFill="1"/>
    <xf numFmtId="0" fontId="5" fillId="0" borderId="0" xfId="0" applyFont="1" applyFill="1" applyBorder="1" applyAlignment="1">
      <alignment horizontal="left"/>
    </xf>
    <xf numFmtId="1" fontId="0" fillId="0" borderId="0" xfId="0" applyNumberFormat="1"/>
    <xf numFmtId="0" fontId="8" fillId="2" borderId="2" xfId="0" applyFont="1" applyFill="1" applyBorder="1" applyAlignment="1"/>
    <xf numFmtId="0" fontId="1" fillId="0" borderId="0" xfId="3" applyFont="1"/>
    <xf numFmtId="0" fontId="5" fillId="0" borderId="11" xfId="0" applyFont="1" applyBorder="1" applyAlignment="1">
      <alignment horizontal="center" vertical="center"/>
    </xf>
    <xf numFmtId="0" fontId="5" fillId="4" borderId="5" xfId="2" applyFont="1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165" fontId="5" fillId="0" borderId="11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Border="1"/>
    <xf numFmtId="2" fontId="5" fillId="0" borderId="0" xfId="0" applyNumberFormat="1" applyFont="1" applyFill="1" applyBorder="1" applyAlignment="1">
      <alignment horizontal="center" vertical="center"/>
    </xf>
    <xf numFmtId="0" fontId="1" fillId="0" borderId="0" xfId="1"/>
    <xf numFmtId="0" fontId="5" fillId="5" borderId="11" xfId="11" applyFill="1" applyBorder="1" applyAlignment="1">
      <alignment horizontal="center" vertical="center"/>
    </xf>
    <xf numFmtId="0" fontId="5" fillId="0" borderId="11" xfId="12" applyFont="1" applyFill="1" applyBorder="1" applyAlignment="1">
      <alignment horizontal="center" vertical="center"/>
    </xf>
    <xf numFmtId="0" fontId="5" fillId="0" borderId="12" xfId="12" applyNumberFormat="1" applyFont="1" applyFill="1" applyBorder="1" applyAlignment="1">
      <alignment horizontal="center" vertical="center"/>
    </xf>
    <xf numFmtId="1" fontId="5" fillId="0" borderId="12" xfId="12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12" applyFont="1" applyFill="1" applyBorder="1" applyAlignment="1">
      <alignment horizontal="center" vertical="center"/>
    </xf>
    <xf numFmtId="165" fontId="5" fillId="0" borderId="0" xfId="12" applyNumberFormat="1" applyFont="1" applyFill="1" applyBorder="1" applyAlignment="1">
      <alignment horizontal="center" vertical="center"/>
    </xf>
    <xf numFmtId="1" fontId="5" fillId="0" borderId="0" xfId="12" applyNumberFormat="1" applyFont="1" applyFill="1" applyBorder="1" applyAlignment="1">
      <alignment horizontal="center" vertical="center"/>
    </xf>
    <xf numFmtId="0" fontId="1" fillId="0" borderId="0" xfId="4" applyFont="1"/>
    <xf numFmtId="0" fontId="5" fillId="0" borderId="11" xfId="11" applyFill="1" applyBorder="1" applyAlignment="1">
      <alignment horizontal="center" vertical="center"/>
    </xf>
    <xf numFmtId="165" fontId="5" fillId="0" borderId="11" xfId="12" applyNumberFormat="1" applyFont="1" applyFill="1" applyBorder="1" applyAlignment="1">
      <alignment horizontal="center" vertical="center"/>
    </xf>
    <xf numFmtId="165" fontId="5" fillId="0" borderId="4" xfId="0" applyNumberFormat="1" applyFont="1" applyFill="1" applyBorder="1" applyAlignment="1">
      <alignment horizontal="center" vertical="center"/>
    </xf>
    <xf numFmtId="2" fontId="5" fillId="0" borderId="11" xfId="12" applyNumberFormat="1" applyFont="1" applyFill="1" applyBorder="1" applyAlignment="1">
      <alignment horizontal="center" vertical="center"/>
    </xf>
    <xf numFmtId="2" fontId="5" fillId="0" borderId="0" xfId="12" applyNumberFormat="1" applyFont="1" applyFill="1" applyBorder="1" applyAlignment="1">
      <alignment horizontal="center" vertical="center"/>
    </xf>
    <xf numFmtId="165" fontId="5" fillId="0" borderId="12" xfId="12" applyNumberFormat="1" applyFont="1" applyFill="1" applyBorder="1" applyAlignment="1">
      <alignment horizontal="center" vertical="center"/>
    </xf>
    <xf numFmtId="2" fontId="5" fillId="0" borderId="12" xfId="12" applyNumberFormat="1" applyFont="1" applyFill="1" applyBorder="1" applyAlignment="1">
      <alignment horizontal="center" vertical="center"/>
    </xf>
    <xf numFmtId="165" fontId="5" fillId="5" borderId="12" xfId="0" applyNumberFormat="1" applyFont="1" applyFill="1" applyBorder="1" applyAlignment="1">
      <alignment horizontal="center" vertical="center"/>
    </xf>
    <xf numFmtId="166" fontId="5" fillId="0" borderId="12" xfId="0" applyNumberFormat="1" applyFont="1" applyFill="1" applyBorder="1" applyAlignment="1">
      <alignment horizontal="center" vertical="center"/>
    </xf>
    <xf numFmtId="167" fontId="5" fillId="0" borderId="11" xfId="12" applyNumberFormat="1" applyFont="1" applyFill="1" applyBorder="1" applyAlignment="1">
      <alignment horizontal="center" vertical="center"/>
    </xf>
    <xf numFmtId="2" fontId="5" fillId="0" borderId="12" xfId="0" applyNumberFormat="1" applyFont="1" applyFill="1" applyBorder="1" applyAlignment="1">
      <alignment horizontal="center" vertical="center"/>
    </xf>
    <xf numFmtId="0" fontId="0" fillId="0" borderId="2" xfId="0" applyNumberFormat="1" applyFill="1" applyBorder="1"/>
    <xf numFmtId="0" fontId="5" fillId="0" borderId="2" xfId="12" applyNumberFormat="1" applyFont="1" applyFill="1" applyBorder="1" applyAlignment="1">
      <alignment horizontal="center" vertical="center"/>
    </xf>
    <xf numFmtId="0" fontId="0" fillId="0" borderId="2" xfId="0" applyFill="1" applyBorder="1"/>
    <xf numFmtId="168" fontId="0" fillId="0" borderId="0" xfId="0" applyNumberFormat="1"/>
    <xf numFmtId="0" fontId="1" fillId="0" borderId="0" xfId="5"/>
    <xf numFmtId="165" fontId="5" fillId="0" borderId="0" xfId="0" applyNumberFormat="1" applyFont="1" applyFill="1" applyBorder="1" applyAlignment="1">
      <alignment horizontal="center" vertical="center"/>
    </xf>
    <xf numFmtId="0" fontId="1" fillId="0" borderId="0" xfId="7" applyFont="1"/>
    <xf numFmtId="0" fontId="1" fillId="0" borderId="0" xfId="8"/>
    <xf numFmtId="0" fontId="1" fillId="0" borderId="0" xfId="9"/>
    <xf numFmtId="0" fontId="1" fillId="0" borderId="0" xfId="6"/>
    <xf numFmtId="0" fontId="1" fillId="0" borderId="0" xfId="10" applyFont="1"/>
    <xf numFmtId="168" fontId="0" fillId="0" borderId="11" xfId="0" applyNumberFormat="1" applyFill="1" applyBorder="1" applyAlignment="1">
      <alignment horizontal="center" vertical="center"/>
    </xf>
    <xf numFmtId="0" fontId="5" fillId="0" borderId="0" xfId="13" applyFont="1" applyFill="1" applyBorder="1" applyAlignment="1">
      <alignment horizontal="left" vertical="top" wrapText="1"/>
    </xf>
    <xf numFmtId="0" fontId="0" fillId="6" borderId="0" xfId="0" applyFill="1" applyAlignment="1">
      <alignment horizontal="center"/>
    </xf>
    <xf numFmtId="0" fontId="0" fillId="0" borderId="0" xfId="0" applyNumberFormat="1"/>
    <xf numFmtId="0" fontId="7" fillId="2" borderId="3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wrapText="1"/>
    </xf>
    <xf numFmtId="0" fontId="7" fillId="2" borderId="13" xfId="0" applyNumberFormat="1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6" borderId="11" xfId="0" applyFont="1" applyFill="1" applyBorder="1" applyAlignment="1">
      <alignment horizontal="center" vertical="center"/>
    </xf>
    <xf numFmtId="0" fontId="5" fillId="0" borderId="11" xfId="14" applyNumberFormat="1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</cellXfs>
  <cellStyles count="15">
    <cellStyle name="Normal" xfId="0" builtinId="0"/>
    <cellStyle name="Normal 102" xfId="14"/>
    <cellStyle name="Normal 115" xfId="2"/>
    <cellStyle name="Normal 116" xfId="1"/>
    <cellStyle name="Normal 117" xfId="3"/>
    <cellStyle name="Normal 118" xfId="4"/>
    <cellStyle name="Normal 119" xfId="5"/>
    <cellStyle name="Normal 120" xfId="7"/>
    <cellStyle name="Normal 121" xfId="8"/>
    <cellStyle name="Normal 122" xfId="9"/>
    <cellStyle name="Normal 123" xfId="6"/>
    <cellStyle name="Normal 124" xfId="10"/>
    <cellStyle name="Normal 125" xfId="11"/>
    <cellStyle name="Normal 131" xfId="13"/>
    <cellStyle name="Normal 7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85725</xdr:rowOff>
    </xdr:from>
    <xdr:to>
      <xdr:col>0</xdr:col>
      <xdr:colOff>1581150</xdr:colOff>
      <xdr:row>6</xdr:row>
      <xdr:rowOff>114300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5725"/>
          <a:ext cx="11620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A99"/>
  <sheetViews>
    <sheetView tabSelected="1" topLeftCell="A76" zoomScale="80" zoomScaleNormal="80" zoomScaleSheetLayoutView="80" workbookViewId="0">
      <selection activeCell="E115" sqref="E115"/>
    </sheetView>
  </sheetViews>
  <sheetFormatPr defaultRowHeight="12.75" x14ac:dyDescent="0.2"/>
  <cols>
    <col min="1" max="1" width="29" customWidth="1"/>
    <col min="2" max="2" width="24.42578125" hidden="1" customWidth="1"/>
    <col min="3" max="3" width="28.85546875" customWidth="1"/>
    <col min="4" max="4" width="28.85546875" hidden="1" customWidth="1"/>
    <col min="5" max="5" width="23.140625" customWidth="1"/>
    <col min="6" max="6" width="23.140625" hidden="1" customWidth="1"/>
    <col min="7" max="7" width="23.85546875" customWidth="1"/>
    <col min="8" max="11" width="13.5703125" customWidth="1"/>
    <col min="12" max="15" width="13.85546875" customWidth="1"/>
    <col min="16" max="16" width="13.42578125" customWidth="1"/>
    <col min="19" max="19" width="13.5703125" customWidth="1"/>
    <col min="20" max="20" width="24.28515625" customWidth="1"/>
  </cols>
  <sheetData>
    <row r="1" spans="1:27" ht="18" x14ac:dyDescent="0.25">
      <c r="C1" s="1" t="s">
        <v>0</v>
      </c>
      <c r="D1" s="1"/>
      <c r="P1" s="2"/>
    </row>
    <row r="2" spans="1:27" ht="18" x14ac:dyDescent="0.25">
      <c r="A2" s="1"/>
      <c r="B2" s="1"/>
      <c r="P2" s="2"/>
    </row>
    <row r="3" spans="1:27" ht="15" x14ac:dyDescent="0.2">
      <c r="C3" s="3" t="s">
        <v>1</v>
      </c>
      <c r="D3" s="3"/>
      <c r="J3" s="4" t="s">
        <v>2</v>
      </c>
      <c r="K3" s="5" t="s">
        <v>3</v>
      </c>
      <c r="P3" s="2"/>
    </row>
    <row r="4" spans="1:27" x14ac:dyDescent="0.2">
      <c r="C4" s="6" t="s">
        <v>4</v>
      </c>
      <c r="D4" s="6"/>
      <c r="E4" s="7"/>
      <c r="H4" s="2"/>
      <c r="K4" s="5" t="s">
        <v>5</v>
      </c>
      <c r="P4" s="2"/>
    </row>
    <row r="5" spans="1:27" x14ac:dyDescent="0.2">
      <c r="C5" s="8" t="s">
        <v>6</v>
      </c>
      <c r="D5" s="8"/>
      <c r="H5" s="2"/>
      <c r="K5" s="5" t="s">
        <v>7</v>
      </c>
      <c r="P5" s="2"/>
    </row>
    <row r="6" spans="1:27" x14ac:dyDescent="0.2">
      <c r="P6" s="2"/>
    </row>
    <row r="7" spans="1:27" x14ac:dyDescent="0.2">
      <c r="P7" s="2"/>
      <c r="S7" s="9"/>
      <c r="T7" s="10"/>
    </row>
    <row r="8" spans="1:27" ht="15.75" x14ac:dyDescent="0.25">
      <c r="A8" s="11" t="s">
        <v>8</v>
      </c>
      <c r="B8" s="11"/>
      <c r="P8" s="2"/>
      <c r="S8" s="9"/>
      <c r="T8" s="10"/>
    </row>
    <row r="9" spans="1:27" x14ac:dyDescent="0.2">
      <c r="A9" s="12" t="s">
        <v>9</v>
      </c>
      <c r="B9" s="12"/>
      <c r="C9" s="13" t="s">
        <v>10</v>
      </c>
      <c r="D9" s="14"/>
      <c r="E9" s="15"/>
      <c r="F9" s="15"/>
      <c r="G9" s="15"/>
      <c r="H9" s="15"/>
      <c r="I9" s="15"/>
      <c r="J9" s="16"/>
      <c r="K9" s="16"/>
      <c r="L9" s="16"/>
      <c r="M9" s="16"/>
      <c r="N9" s="16"/>
      <c r="O9" s="16"/>
      <c r="P9" s="17"/>
    </row>
    <row r="10" spans="1:27" s="23" customFormat="1" x14ac:dyDescent="0.2">
      <c r="A10" s="18" t="s">
        <v>11</v>
      </c>
      <c r="B10" s="18"/>
      <c r="C10" s="18"/>
      <c r="D10" s="19"/>
      <c r="E10" s="19"/>
      <c r="F10" s="19"/>
      <c r="G10" s="19"/>
      <c r="H10" s="19"/>
      <c r="I10" s="19"/>
      <c r="J10" s="20"/>
      <c r="K10" s="20"/>
      <c r="L10" s="20"/>
      <c r="M10" s="20"/>
      <c r="N10" s="20"/>
      <c r="O10" s="20"/>
      <c r="P10" s="21"/>
      <c r="Q10" s="22"/>
      <c r="R10" s="22"/>
      <c r="S10" s="22"/>
    </row>
    <row r="11" spans="1:27" s="23" customFormat="1" x14ac:dyDescent="0.2">
      <c r="A11" s="12"/>
      <c r="B11" s="12"/>
      <c r="C11" s="24"/>
      <c r="D11" s="24"/>
      <c r="E11" s="24"/>
      <c r="F11" s="24"/>
      <c r="G11" s="25" t="s">
        <v>12</v>
      </c>
      <c r="H11" s="26" t="s">
        <v>13</v>
      </c>
      <c r="I11" s="27"/>
      <c r="J11" s="27"/>
      <c r="K11" s="28"/>
      <c r="L11" s="28"/>
      <c r="M11" s="28"/>
      <c r="N11" s="28"/>
      <c r="O11" s="28"/>
      <c r="P11" s="29"/>
      <c r="Q11" s="22"/>
      <c r="R11" s="22"/>
      <c r="S11" s="22"/>
    </row>
    <row r="12" spans="1:27" s="23" customFormat="1" x14ac:dyDescent="0.2">
      <c r="A12" s="18"/>
      <c r="B12" s="18"/>
      <c r="C12" s="30"/>
      <c r="D12" s="30"/>
      <c r="E12" s="30"/>
      <c r="F12" s="30"/>
      <c r="G12" s="31"/>
      <c r="H12" s="32" t="s">
        <v>14</v>
      </c>
      <c r="I12" s="33"/>
      <c r="J12" s="33"/>
      <c r="K12" s="34"/>
      <c r="L12" s="34"/>
      <c r="M12" s="34"/>
      <c r="N12" s="34"/>
      <c r="O12" s="34"/>
      <c r="P12" s="35"/>
      <c r="Q12" s="22"/>
      <c r="R12" s="22"/>
      <c r="S12" s="22"/>
    </row>
    <row r="13" spans="1:27" s="23" customFormat="1" ht="12.75" customHeight="1" x14ac:dyDescent="0.2">
      <c r="A13" s="18"/>
      <c r="B13" s="18"/>
      <c r="C13" s="30" t="s">
        <v>15</v>
      </c>
      <c r="D13" s="18"/>
      <c r="E13" s="18" t="s">
        <v>16</v>
      </c>
      <c r="F13" s="18"/>
      <c r="G13" s="31"/>
      <c r="H13" s="24"/>
      <c r="I13" s="36" t="s">
        <v>17</v>
      </c>
      <c r="J13" s="12" t="s">
        <v>18</v>
      </c>
      <c r="K13" s="24"/>
      <c r="L13" s="12" t="s">
        <v>19</v>
      </c>
      <c r="M13" s="12" t="s">
        <v>20</v>
      </c>
      <c r="N13" s="12" t="s">
        <v>21</v>
      </c>
      <c r="O13" s="12" t="s">
        <v>21</v>
      </c>
      <c r="P13" s="24" t="s">
        <v>22</v>
      </c>
      <c r="Q13" s="22"/>
      <c r="R13" s="22"/>
      <c r="S13" s="22"/>
    </row>
    <row r="14" spans="1:27" s="23" customFormat="1" x14ac:dyDescent="0.2">
      <c r="A14" s="37" t="s">
        <v>23</v>
      </c>
      <c r="B14" s="37"/>
      <c r="C14" s="38" t="s">
        <v>24</v>
      </c>
      <c r="D14" s="37"/>
      <c r="E14" s="37" t="s">
        <v>25</v>
      </c>
      <c r="F14" s="37"/>
      <c r="G14" s="39"/>
      <c r="H14" s="38" t="s">
        <v>26</v>
      </c>
      <c r="I14" s="38" t="s">
        <v>27</v>
      </c>
      <c r="J14" s="38" t="s">
        <v>27</v>
      </c>
      <c r="K14" s="38" t="s">
        <v>28</v>
      </c>
      <c r="L14" s="37" t="s">
        <v>29</v>
      </c>
      <c r="M14" s="37" t="s">
        <v>30</v>
      </c>
      <c r="N14" s="37" t="s">
        <v>29</v>
      </c>
      <c r="O14" s="37" t="s">
        <v>30</v>
      </c>
      <c r="P14" s="38" t="s">
        <v>31</v>
      </c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</row>
    <row r="15" spans="1:27" ht="15" customHeight="1" x14ac:dyDescent="0.25">
      <c r="A15" s="40" t="s">
        <v>32</v>
      </c>
      <c r="B15" s="41" t="s">
        <v>33</v>
      </c>
      <c r="C15" s="42" t="s">
        <v>34</v>
      </c>
      <c r="D15" s="43" t="s">
        <v>35</v>
      </c>
      <c r="E15" s="44" t="s">
        <v>36</v>
      </c>
      <c r="F15" s="44"/>
      <c r="G15" s="42" t="s">
        <v>37</v>
      </c>
      <c r="H15" s="45" t="s">
        <v>37</v>
      </c>
      <c r="I15" s="45" t="s">
        <v>37</v>
      </c>
      <c r="J15" s="45" t="s">
        <v>37</v>
      </c>
      <c r="K15" s="45" t="s">
        <v>37</v>
      </c>
      <c r="L15" s="46" t="s">
        <v>38</v>
      </c>
      <c r="M15" s="46" t="s">
        <v>38</v>
      </c>
      <c r="N15" s="46" t="s">
        <v>38</v>
      </c>
      <c r="O15" s="46" t="s">
        <v>38</v>
      </c>
      <c r="P15" s="42" t="s">
        <v>38</v>
      </c>
      <c r="Q15" s="47"/>
      <c r="R15" s="48"/>
      <c r="S15" s="49"/>
      <c r="T15" s="50"/>
      <c r="U15" s="50"/>
      <c r="V15" s="50"/>
      <c r="W15" s="50"/>
      <c r="X15" s="50"/>
      <c r="Y15" s="50"/>
      <c r="Z15" s="50"/>
      <c r="AA15" s="50"/>
    </row>
    <row r="16" spans="1:27" ht="15" customHeight="1" x14ac:dyDescent="0.25">
      <c r="A16" s="51" t="s">
        <v>39</v>
      </c>
      <c r="B16" s="52" t="s">
        <v>40</v>
      </c>
      <c r="C16" s="42" t="s">
        <v>34</v>
      </c>
      <c r="D16" s="43" t="s">
        <v>35</v>
      </c>
      <c r="E16" s="44" t="s">
        <v>36</v>
      </c>
      <c r="F16" s="44"/>
      <c r="G16" s="42" t="s">
        <v>37</v>
      </c>
      <c r="H16" s="45" t="s">
        <v>37</v>
      </c>
      <c r="I16" s="45" t="s">
        <v>37</v>
      </c>
      <c r="J16" s="45" t="s">
        <v>37</v>
      </c>
      <c r="K16" s="45" t="s">
        <v>37</v>
      </c>
      <c r="L16" s="46" t="s">
        <v>38</v>
      </c>
      <c r="M16" s="46" t="s">
        <v>38</v>
      </c>
      <c r="N16" s="46" t="s">
        <v>38</v>
      </c>
      <c r="O16" s="46" t="s">
        <v>38</v>
      </c>
      <c r="P16" s="42" t="s">
        <v>38</v>
      </c>
      <c r="Q16" s="47"/>
      <c r="R16" s="53"/>
      <c r="S16" s="54"/>
      <c r="T16" s="50"/>
      <c r="U16" s="50"/>
      <c r="V16" s="50"/>
      <c r="W16" s="50"/>
      <c r="X16" s="50"/>
      <c r="Y16" s="50"/>
      <c r="Z16" s="50"/>
      <c r="AA16" s="50"/>
    </row>
    <row r="17" spans="1:27" ht="15" customHeight="1" x14ac:dyDescent="0.2">
      <c r="A17" s="51" t="s">
        <v>41</v>
      </c>
      <c r="B17" s="51" t="s">
        <v>41</v>
      </c>
      <c r="C17" s="42" t="s">
        <v>42</v>
      </c>
      <c r="D17" s="43"/>
      <c r="E17" s="44" t="s">
        <v>36</v>
      </c>
      <c r="F17" s="44"/>
      <c r="G17" s="42" t="s">
        <v>37</v>
      </c>
      <c r="H17" s="45" t="s">
        <v>37</v>
      </c>
      <c r="I17" s="45" t="s">
        <v>37</v>
      </c>
      <c r="J17" s="45" t="s">
        <v>37</v>
      </c>
      <c r="K17" s="45" t="s">
        <v>37</v>
      </c>
      <c r="L17" s="46" t="s">
        <v>38</v>
      </c>
      <c r="M17" s="46" t="s">
        <v>38</v>
      </c>
      <c r="N17" s="46" t="s">
        <v>38</v>
      </c>
      <c r="O17" s="46" t="s">
        <v>38</v>
      </c>
      <c r="P17" s="42" t="s">
        <v>38</v>
      </c>
      <c r="Q17" s="47"/>
      <c r="R17" s="53"/>
      <c r="S17" s="54"/>
      <c r="T17" s="50"/>
      <c r="U17" s="50"/>
      <c r="V17" s="50"/>
      <c r="W17" s="50"/>
      <c r="X17" s="50"/>
      <c r="Y17" s="50"/>
      <c r="Z17" s="50"/>
      <c r="AA17" s="50"/>
    </row>
    <row r="18" spans="1:27" ht="15" customHeight="1" x14ac:dyDescent="0.25">
      <c r="A18" s="40" t="s">
        <v>43</v>
      </c>
      <c r="B18" s="55" t="s">
        <v>44</v>
      </c>
      <c r="C18" s="42" t="s">
        <v>42</v>
      </c>
      <c r="D18" s="42" t="s">
        <v>45</v>
      </c>
      <c r="E18" s="44" t="s">
        <v>36</v>
      </c>
      <c r="F18" s="44"/>
      <c r="G18" s="42" t="s">
        <v>37</v>
      </c>
      <c r="H18" s="45" t="s">
        <v>37</v>
      </c>
      <c r="I18" s="45" t="s">
        <v>37</v>
      </c>
      <c r="J18" s="45" t="s">
        <v>37</v>
      </c>
      <c r="K18" s="45" t="s">
        <v>37</v>
      </c>
      <c r="L18" s="46" t="s">
        <v>38</v>
      </c>
      <c r="M18" s="46" t="s">
        <v>38</v>
      </c>
      <c r="N18" s="46" t="s">
        <v>38</v>
      </c>
      <c r="O18" s="46" t="s">
        <v>38</v>
      </c>
      <c r="P18" s="42" t="s">
        <v>38</v>
      </c>
      <c r="R18" s="48"/>
      <c r="S18" s="50"/>
      <c r="T18" s="50"/>
      <c r="U18" s="50"/>
      <c r="V18" s="50"/>
      <c r="W18" s="50"/>
      <c r="X18" s="50"/>
      <c r="Y18" s="50"/>
      <c r="Z18" s="50"/>
      <c r="AA18" s="50"/>
    </row>
    <row r="19" spans="1:27" ht="15" customHeight="1" x14ac:dyDescent="0.25">
      <c r="A19" s="40" t="s">
        <v>46</v>
      </c>
      <c r="B19" s="56" t="s">
        <v>47</v>
      </c>
      <c r="C19" s="42" t="s">
        <v>34</v>
      </c>
      <c r="D19" s="43" t="s">
        <v>35</v>
      </c>
      <c r="E19" s="44" t="s">
        <v>36</v>
      </c>
      <c r="F19" s="44"/>
      <c r="G19" s="42" t="s">
        <v>37</v>
      </c>
      <c r="H19" s="45" t="s">
        <v>37</v>
      </c>
      <c r="I19" s="45" t="s">
        <v>37</v>
      </c>
      <c r="J19" s="45" t="s">
        <v>37</v>
      </c>
      <c r="K19" s="45" t="s">
        <v>37</v>
      </c>
      <c r="L19" s="46" t="s">
        <v>38</v>
      </c>
      <c r="M19" s="46" t="s">
        <v>38</v>
      </c>
      <c r="N19" s="46" t="s">
        <v>38</v>
      </c>
      <c r="O19" s="46" t="s">
        <v>38</v>
      </c>
      <c r="P19" s="42" t="s">
        <v>38</v>
      </c>
      <c r="R19" s="48"/>
      <c r="S19" s="50"/>
      <c r="T19" s="50"/>
      <c r="U19" s="50"/>
      <c r="V19" s="50"/>
      <c r="W19" s="50"/>
      <c r="X19" s="50"/>
      <c r="Y19" s="50"/>
      <c r="Z19" s="50"/>
      <c r="AA19" s="50"/>
    </row>
    <row r="20" spans="1:27" ht="15" customHeight="1" x14ac:dyDescent="0.25">
      <c r="A20" s="40" t="s">
        <v>48</v>
      </c>
      <c r="B20" s="57" t="s">
        <v>49</v>
      </c>
      <c r="C20" s="42" t="s">
        <v>34</v>
      </c>
      <c r="D20" s="43" t="s">
        <v>35</v>
      </c>
      <c r="E20" s="44" t="s">
        <v>36</v>
      </c>
      <c r="F20" s="44"/>
      <c r="G20" s="42" t="s">
        <v>37</v>
      </c>
      <c r="H20" s="45" t="s">
        <v>37</v>
      </c>
      <c r="I20" s="45" t="s">
        <v>37</v>
      </c>
      <c r="J20" s="45" t="s">
        <v>37</v>
      </c>
      <c r="K20" s="45" t="s">
        <v>37</v>
      </c>
      <c r="L20" s="46" t="s">
        <v>38</v>
      </c>
      <c r="M20" s="46" t="s">
        <v>38</v>
      </c>
      <c r="N20" s="46" t="s">
        <v>38</v>
      </c>
      <c r="O20" s="46" t="s">
        <v>38</v>
      </c>
      <c r="P20" s="42" t="s">
        <v>38</v>
      </c>
      <c r="R20" s="48"/>
      <c r="S20" s="50"/>
      <c r="T20" s="50"/>
      <c r="U20" s="50"/>
      <c r="V20" s="50"/>
      <c r="W20" s="50"/>
      <c r="X20" s="50"/>
      <c r="Y20" s="50"/>
      <c r="Z20" s="50"/>
      <c r="AA20" s="50"/>
    </row>
    <row r="21" spans="1:27" ht="15" customHeight="1" x14ac:dyDescent="0.25">
      <c r="A21" s="51" t="s">
        <v>50</v>
      </c>
      <c r="B21" s="58" t="s">
        <v>51</v>
      </c>
      <c r="C21" s="42" t="s">
        <v>34</v>
      </c>
      <c r="D21" s="43" t="s">
        <v>35</v>
      </c>
      <c r="E21" s="44" t="s">
        <v>36</v>
      </c>
      <c r="F21" s="44"/>
      <c r="G21" s="42" t="s">
        <v>37</v>
      </c>
      <c r="H21" s="45" t="s">
        <v>37</v>
      </c>
      <c r="I21" s="45" t="s">
        <v>37</v>
      </c>
      <c r="J21" s="45" t="s">
        <v>37</v>
      </c>
      <c r="K21" s="45" t="s">
        <v>37</v>
      </c>
      <c r="L21" s="46" t="s">
        <v>38</v>
      </c>
      <c r="M21" s="46" t="s">
        <v>38</v>
      </c>
      <c r="N21" s="46" t="s">
        <v>38</v>
      </c>
      <c r="O21" s="46" t="s">
        <v>38</v>
      </c>
      <c r="P21" s="42" t="s">
        <v>38</v>
      </c>
      <c r="R21" s="48"/>
      <c r="S21" s="50"/>
      <c r="T21" s="50"/>
      <c r="U21" s="50"/>
      <c r="V21" s="50"/>
      <c r="W21" s="50"/>
      <c r="X21" s="50"/>
      <c r="Y21" s="50"/>
      <c r="Z21" s="50"/>
      <c r="AA21" s="50"/>
    </row>
    <row r="22" spans="1:27" ht="15" customHeight="1" x14ac:dyDescent="0.25">
      <c r="A22" s="40" t="s">
        <v>52</v>
      </c>
      <c r="B22" s="59" t="s">
        <v>53</v>
      </c>
      <c r="C22" s="42" t="s">
        <v>34</v>
      </c>
      <c r="D22" s="43" t="s">
        <v>35</v>
      </c>
      <c r="E22" s="44" t="s">
        <v>36</v>
      </c>
      <c r="F22" s="44"/>
      <c r="G22" s="42" t="s">
        <v>37</v>
      </c>
      <c r="H22" s="45" t="s">
        <v>37</v>
      </c>
      <c r="I22" s="45" t="s">
        <v>37</v>
      </c>
      <c r="J22" s="45" t="s">
        <v>37</v>
      </c>
      <c r="K22" s="45" t="s">
        <v>37</v>
      </c>
      <c r="L22" s="46" t="s">
        <v>38</v>
      </c>
      <c r="M22" s="46" t="s">
        <v>38</v>
      </c>
      <c r="N22" s="46" t="s">
        <v>38</v>
      </c>
      <c r="O22" s="46" t="s">
        <v>38</v>
      </c>
      <c r="P22" s="42" t="s">
        <v>38</v>
      </c>
      <c r="R22" s="53"/>
      <c r="S22" s="50"/>
      <c r="T22" s="50"/>
      <c r="U22" s="50"/>
      <c r="V22" s="50"/>
      <c r="W22" s="50"/>
      <c r="X22" s="50"/>
      <c r="Y22" s="50"/>
      <c r="Z22" s="50"/>
      <c r="AA22" s="50"/>
    </row>
    <row r="23" spans="1:27" ht="15" customHeight="1" x14ac:dyDescent="0.25">
      <c r="A23" s="40" t="s">
        <v>54</v>
      </c>
      <c r="B23" s="60" t="s">
        <v>54</v>
      </c>
      <c r="C23" s="42" t="s">
        <v>54</v>
      </c>
      <c r="D23" s="42" t="s">
        <v>54</v>
      </c>
      <c r="E23" s="44" t="s">
        <v>36</v>
      </c>
      <c r="F23" s="44"/>
      <c r="G23" s="42" t="s">
        <v>37</v>
      </c>
      <c r="H23" s="45" t="s">
        <v>37</v>
      </c>
      <c r="I23" s="45" t="s">
        <v>37</v>
      </c>
      <c r="J23" s="45" t="s">
        <v>37</v>
      </c>
      <c r="K23" s="45" t="s">
        <v>37</v>
      </c>
      <c r="L23" s="46" t="s">
        <v>38</v>
      </c>
      <c r="M23" s="46" t="s">
        <v>38</v>
      </c>
      <c r="N23" s="46" t="s">
        <v>55</v>
      </c>
      <c r="O23" s="61" t="str">
        <f>TEXT(H23,"0.0")&amp;" - "&amp;TEXT(K23,"0.0")</f>
        <v>- - -</v>
      </c>
      <c r="P23" s="42" t="s">
        <v>38</v>
      </c>
      <c r="R23" s="48"/>
      <c r="S23" s="50"/>
      <c r="T23" s="50"/>
      <c r="U23" s="50"/>
      <c r="V23" s="50"/>
      <c r="W23" s="50"/>
      <c r="X23" s="50"/>
      <c r="Y23" s="50"/>
      <c r="Z23" s="50"/>
      <c r="AA23" s="50"/>
    </row>
    <row r="24" spans="1:27" ht="15" customHeight="1" x14ac:dyDescent="0.25">
      <c r="A24" s="40" t="s">
        <v>56</v>
      </c>
      <c r="B24" s="62" t="s">
        <v>57</v>
      </c>
      <c r="C24" s="42" t="s">
        <v>34</v>
      </c>
      <c r="D24" s="43" t="s">
        <v>35</v>
      </c>
      <c r="E24" s="44" t="s">
        <v>36</v>
      </c>
      <c r="F24" s="44"/>
      <c r="G24" s="42" t="s">
        <v>37</v>
      </c>
      <c r="H24" s="45" t="s">
        <v>37</v>
      </c>
      <c r="I24" s="45" t="s">
        <v>37</v>
      </c>
      <c r="J24" s="45" t="s">
        <v>37</v>
      </c>
      <c r="K24" s="45" t="s">
        <v>37</v>
      </c>
      <c r="L24" s="46" t="s">
        <v>38</v>
      </c>
      <c r="M24" s="46" t="s">
        <v>38</v>
      </c>
      <c r="N24" s="46" t="s">
        <v>38</v>
      </c>
      <c r="O24" s="46" t="s">
        <v>38</v>
      </c>
      <c r="P24" s="42" t="s">
        <v>38</v>
      </c>
      <c r="R24" s="53"/>
      <c r="S24" s="50"/>
      <c r="T24" s="50"/>
      <c r="U24" s="50"/>
      <c r="V24" s="50"/>
      <c r="W24" s="50"/>
      <c r="X24" s="50"/>
      <c r="Y24" s="50"/>
      <c r="Z24" s="50"/>
      <c r="AA24" s="50"/>
    </row>
    <row r="25" spans="1:27" ht="15" customHeight="1" x14ac:dyDescent="0.25">
      <c r="A25" s="40" t="s">
        <v>58</v>
      </c>
      <c r="B25" s="63" t="s">
        <v>59</v>
      </c>
      <c r="C25" s="42" t="s">
        <v>34</v>
      </c>
      <c r="D25" s="43" t="s">
        <v>35</v>
      </c>
      <c r="E25" s="44" t="s">
        <v>36</v>
      </c>
      <c r="F25" s="44"/>
      <c r="G25" s="42" t="s">
        <v>37</v>
      </c>
      <c r="H25" s="45" t="s">
        <v>37</v>
      </c>
      <c r="I25" s="45" t="s">
        <v>37</v>
      </c>
      <c r="J25" s="45" t="s">
        <v>37</v>
      </c>
      <c r="K25" s="45" t="s">
        <v>37</v>
      </c>
      <c r="L25" s="46" t="s">
        <v>38</v>
      </c>
      <c r="M25" s="46" t="s">
        <v>38</v>
      </c>
      <c r="N25" s="46" t="s">
        <v>38</v>
      </c>
      <c r="O25" s="46" t="s">
        <v>38</v>
      </c>
      <c r="P25" s="42" t="s">
        <v>38</v>
      </c>
      <c r="R25" s="50"/>
      <c r="S25" s="50"/>
      <c r="T25" s="50"/>
      <c r="U25" s="50"/>
      <c r="V25" s="50"/>
      <c r="W25" s="50"/>
      <c r="X25" s="50"/>
      <c r="Y25" s="50"/>
      <c r="Z25" s="50"/>
      <c r="AA25" s="50"/>
    </row>
    <row r="26" spans="1:27" x14ac:dyDescent="0.2">
      <c r="A26" s="64" t="s">
        <v>60</v>
      </c>
      <c r="R26" s="50"/>
      <c r="S26" s="50"/>
      <c r="T26" s="50"/>
      <c r="U26" s="50"/>
      <c r="V26" s="50"/>
      <c r="W26" s="50"/>
      <c r="X26" s="50"/>
      <c r="Y26" s="50"/>
      <c r="Z26" s="50"/>
      <c r="AA26" s="50"/>
    </row>
    <row r="27" spans="1:27" x14ac:dyDescent="0.2">
      <c r="A27" s="64"/>
      <c r="B27" s="64"/>
      <c r="J27" s="65"/>
      <c r="R27" s="50"/>
      <c r="S27" s="50"/>
      <c r="T27" s="50"/>
      <c r="U27" s="50"/>
      <c r="V27" s="50"/>
      <c r="W27" s="50"/>
      <c r="X27" s="50"/>
      <c r="Y27" s="50"/>
      <c r="Z27" s="50"/>
      <c r="AA27" s="50"/>
    </row>
    <row r="28" spans="1:27" x14ac:dyDescent="0.2">
      <c r="R28" s="50"/>
      <c r="S28" s="50"/>
      <c r="T28" s="50"/>
      <c r="U28" s="50"/>
      <c r="V28" s="50"/>
      <c r="W28" s="50"/>
      <c r="X28" s="50"/>
      <c r="Y28" s="50"/>
      <c r="Z28" s="50"/>
      <c r="AA28" s="50"/>
    </row>
    <row r="29" spans="1:27" x14ac:dyDescent="0.2">
      <c r="A29" s="12" t="s">
        <v>61</v>
      </c>
      <c r="B29" s="12"/>
      <c r="C29" s="13" t="s">
        <v>62</v>
      </c>
      <c r="D29" s="14"/>
      <c r="E29" s="66"/>
      <c r="F29" s="66"/>
      <c r="G29" s="66"/>
      <c r="H29" s="15"/>
      <c r="I29" s="15"/>
      <c r="J29" s="16"/>
      <c r="K29" s="16"/>
      <c r="L29" s="16"/>
      <c r="M29" s="16"/>
      <c r="N29" s="16"/>
      <c r="O29" s="16"/>
      <c r="P29" s="17"/>
      <c r="R29" s="50"/>
      <c r="S29" s="50"/>
      <c r="T29" s="50"/>
      <c r="U29" s="50"/>
      <c r="V29" s="50"/>
      <c r="W29" s="50"/>
      <c r="X29" s="50"/>
      <c r="Y29" s="50"/>
      <c r="Z29" s="50"/>
      <c r="AA29" s="50"/>
    </row>
    <row r="30" spans="1:27" x14ac:dyDescent="0.2">
      <c r="A30" s="18" t="s">
        <v>63</v>
      </c>
      <c r="B30" s="18"/>
      <c r="C30" s="18"/>
      <c r="D30" s="19"/>
      <c r="E30" s="19"/>
      <c r="F30" s="19"/>
      <c r="G30" s="19"/>
      <c r="H30" s="19"/>
      <c r="I30" s="19"/>
      <c r="J30" s="20"/>
      <c r="K30" s="20"/>
      <c r="L30" s="20"/>
      <c r="M30" s="20"/>
      <c r="N30" s="20"/>
      <c r="O30" s="20"/>
      <c r="P30" s="21"/>
      <c r="R30" s="50"/>
      <c r="S30" s="50"/>
      <c r="T30" s="50"/>
      <c r="U30" s="50"/>
      <c r="V30" s="50"/>
      <c r="W30" s="50"/>
      <c r="X30" s="50"/>
      <c r="Y30" s="50"/>
      <c r="Z30" s="50"/>
      <c r="AA30" s="50"/>
    </row>
    <row r="31" spans="1:27" x14ac:dyDescent="0.2">
      <c r="A31" s="12"/>
      <c r="B31" s="12"/>
      <c r="C31" s="24"/>
      <c r="D31" s="24"/>
      <c r="E31" s="24"/>
      <c r="F31" s="24"/>
      <c r="G31" s="25" t="s">
        <v>64</v>
      </c>
      <c r="H31" s="27" t="s">
        <v>13</v>
      </c>
      <c r="I31" s="27"/>
      <c r="J31" s="28"/>
      <c r="K31" s="28"/>
      <c r="L31" s="28"/>
      <c r="M31" s="28"/>
      <c r="N31" s="28"/>
      <c r="O31" s="28"/>
      <c r="P31" s="29"/>
      <c r="R31" s="50"/>
      <c r="S31" s="50"/>
      <c r="T31" s="50"/>
      <c r="U31" s="50"/>
      <c r="V31" s="50"/>
      <c r="W31" s="50"/>
      <c r="X31" s="50"/>
      <c r="Y31" s="50"/>
      <c r="Z31" s="50"/>
      <c r="AA31" s="50"/>
    </row>
    <row r="32" spans="1:27" x14ac:dyDescent="0.2">
      <c r="A32" s="18"/>
      <c r="B32" s="18"/>
      <c r="C32" s="30"/>
      <c r="D32" s="30"/>
      <c r="E32" s="30"/>
      <c r="F32" s="30"/>
      <c r="G32" s="31"/>
      <c r="H32" s="32" t="s">
        <v>14</v>
      </c>
      <c r="I32" s="33"/>
      <c r="J32" s="33"/>
      <c r="K32" s="34"/>
      <c r="L32" s="34"/>
      <c r="M32" s="34"/>
      <c r="N32" s="34"/>
      <c r="O32" s="34"/>
      <c r="P32" s="35"/>
      <c r="R32" s="50"/>
      <c r="S32" s="50"/>
      <c r="T32" s="50"/>
      <c r="U32" s="50"/>
      <c r="V32" s="50"/>
      <c r="W32" s="50"/>
      <c r="X32" s="50"/>
      <c r="Y32" s="50"/>
      <c r="Z32" s="50"/>
      <c r="AA32" s="50"/>
    </row>
    <row r="33" spans="1:27" ht="12.75" customHeight="1" x14ac:dyDescent="0.2">
      <c r="A33" s="18"/>
      <c r="B33" s="18"/>
      <c r="C33" s="30" t="s">
        <v>15</v>
      </c>
      <c r="D33" s="18"/>
      <c r="E33" s="18" t="s">
        <v>16</v>
      </c>
      <c r="F33" s="18"/>
      <c r="G33" s="31"/>
      <c r="H33" s="24"/>
      <c r="I33" s="36" t="s">
        <v>17</v>
      </c>
      <c r="J33" s="12" t="s">
        <v>18</v>
      </c>
      <c r="K33" s="24"/>
      <c r="L33" s="12" t="s">
        <v>19</v>
      </c>
      <c r="M33" s="12" t="s">
        <v>20</v>
      </c>
      <c r="N33" s="12" t="s">
        <v>21</v>
      </c>
      <c r="O33" s="12" t="s">
        <v>21</v>
      </c>
      <c r="P33" s="24" t="s">
        <v>22</v>
      </c>
      <c r="R33" s="50"/>
      <c r="S33" s="50"/>
      <c r="T33" s="50"/>
      <c r="U33" s="50"/>
      <c r="V33" s="50"/>
      <c r="W33" s="50"/>
      <c r="X33" s="50"/>
      <c r="Y33" s="50"/>
      <c r="Z33" s="50"/>
      <c r="AA33" s="50"/>
    </row>
    <row r="34" spans="1:27" x14ac:dyDescent="0.2">
      <c r="A34" s="37" t="s">
        <v>23</v>
      </c>
      <c r="B34" s="37" t="s">
        <v>65</v>
      </c>
      <c r="C34" s="38" t="s">
        <v>24</v>
      </c>
      <c r="D34" s="37"/>
      <c r="E34" s="37" t="s">
        <v>25</v>
      </c>
      <c r="F34" s="37"/>
      <c r="G34" s="39"/>
      <c r="H34" s="38" t="s">
        <v>26</v>
      </c>
      <c r="I34" s="38" t="s">
        <v>27</v>
      </c>
      <c r="J34" s="38" t="s">
        <v>27</v>
      </c>
      <c r="K34" s="38" t="s">
        <v>28</v>
      </c>
      <c r="L34" s="37" t="s">
        <v>29</v>
      </c>
      <c r="M34" s="37" t="s">
        <v>30</v>
      </c>
      <c r="N34" s="37" t="s">
        <v>29</v>
      </c>
      <c r="O34" s="37" t="s">
        <v>30</v>
      </c>
      <c r="P34" s="38" t="s">
        <v>31</v>
      </c>
      <c r="R34" s="50"/>
      <c r="S34" s="50"/>
      <c r="T34" s="50"/>
      <c r="U34" s="50"/>
      <c r="V34" s="50"/>
      <c r="W34" s="50"/>
      <c r="X34" s="50"/>
      <c r="Y34" s="50"/>
      <c r="Z34" s="50"/>
      <c r="AA34" s="50"/>
    </row>
    <row r="35" spans="1:27" ht="15" customHeight="1" x14ac:dyDescent="0.25">
      <c r="A35" s="51" t="s">
        <v>39</v>
      </c>
      <c r="B35" s="67" t="s">
        <v>66</v>
      </c>
      <c r="C35" s="68" t="s">
        <v>34</v>
      </c>
      <c r="D35" s="69" t="s">
        <v>35</v>
      </c>
      <c r="E35" s="70" t="s">
        <v>36</v>
      </c>
      <c r="F35" s="68" t="s">
        <v>67</v>
      </c>
      <c r="G35" s="42">
        <v>3</v>
      </c>
      <c r="H35" s="71" t="s">
        <v>68</v>
      </c>
      <c r="I35" s="61">
        <v>0.12</v>
      </c>
      <c r="J35" s="71" t="s">
        <v>68</v>
      </c>
      <c r="K35" s="61">
        <v>0.16</v>
      </c>
      <c r="L35" s="46" t="s">
        <v>38</v>
      </c>
      <c r="M35" s="46" t="s">
        <v>38</v>
      </c>
      <c r="N35" s="46" t="s">
        <v>38</v>
      </c>
      <c r="O35" s="46" t="s">
        <v>38</v>
      </c>
      <c r="P35" s="42" t="s">
        <v>38</v>
      </c>
      <c r="Q35" s="47"/>
      <c r="R35" s="47"/>
      <c r="S35" s="54"/>
      <c r="T35" s="50"/>
      <c r="U35" s="50"/>
      <c r="V35" s="50"/>
      <c r="W35" s="50"/>
      <c r="X35" s="50"/>
      <c r="Y35" s="50"/>
      <c r="Z35" s="50"/>
      <c r="AA35" s="50"/>
    </row>
    <row r="36" spans="1:27" x14ac:dyDescent="0.2">
      <c r="A36" s="64"/>
      <c r="G36" s="72"/>
      <c r="H36" s="72"/>
      <c r="I36" s="72"/>
      <c r="J36" s="72"/>
      <c r="K36" s="72"/>
      <c r="R36" s="50"/>
      <c r="S36" s="50"/>
      <c r="T36" s="50"/>
      <c r="U36" s="50"/>
      <c r="V36" s="50"/>
      <c r="W36" s="50"/>
      <c r="X36" s="50"/>
      <c r="Y36" s="50"/>
      <c r="Z36" s="50"/>
      <c r="AA36" s="50"/>
    </row>
    <row r="37" spans="1:27" x14ac:dyDescent="0.2">
      <c r="B37" s="64"/>
      <c r="E37" s="73"/>
      <c r="F37" s="73"/>
      <c r="G37" s="53"/>
      <c r="H37" s="74"/>
      <c r="I37" s="74"/>
      <c r="J37" s="74"/>
      <c r="K37" s="74"/>
      <c r="L37" s="73"/>
      <c r="R37" s="50"/>
      <c r="S37" s="50"/>
      <c r="T37" s="50"/>
      <c r="U37" s="50"/>
      <c r="V37" s="50"/>
      <c r="W37" s="50"/>
      <c r="X37" s="50"/>
      <c r="Y37" s="50"/>
      <c r="Z37" s="50"/>
      <c r="AA37" s="50"/>
    </row>
    <row r="38" spans="1:27" x14ac:dyDescent="0.2">
      <c r="R38" s="50"/>
      <c r="S38" s="50"/>
      <c r="T38" s="50"/>
      <c r="U38" s="50"/>
      <c r="V38" s="50"/>
      <c r="W38" s="50"/>
      <c r="X38" s="50"/>
      <c r="Y38" s="50"/>
      <c r="Z38" s="50"/>
      <c r="AA38" s="50"/>
    </row>
    <row r="39" spans="1:27" x14ac:dyDescent="0.2">
      <c r="A39" s="12" t="s">
        <v>69</v>
      </c>
      <c r="B39" s="12"/>
      <c r="C39" s="13" t="s">
        <v>70</v>
      </c>
      <c r="D39" s="14"/>
      <c r="E39" s="66"/>
      <c r="F39" s="66"/>
      <c r="G39" s="66"/>
      <c r="H39" s="15"/>
      <c r="I39" s="15"/>
      <c r="J39" s="16"/>
      <c r="K39" s="16"/>
      <c r="L39" s="16"/>
      <c r="M39" s="16"/>
      <c r="N39" s="16"/>
      <c r="O39" s="16"/>
      <c r="P39" s="17"/>
      <c r="R39" s="50"/>
      <c r="S39" s="50"/>
      <c r="T39" s="50"/>
      <c r="U39" s="50"/>
      <c r="V39" s="50"/>
      <c r="W39" s="50"/>
      <c r="X39" s="50"/>
      <c r="Y39" s="50"/>
      <c r="Z39" s="50"/>
      <c r="AA39" s="50"/>
    </row>
    <row r="40" spans="1:27" x14ac:dyDescent="0.2">
      <c r="A40" s="18" t="s">
        <v>71</v>
      </c>
      <c r="B40" s="18"/>
      <c r="C40" s="18"/>
      <c r="D40" s="19"/>
      <c r="E40" s="19"/>
      <c r="F40" s="19"/>
      <c r="G40" s="19"/>
      <c r="H40" s="19"/>
      <c r="I40" s="19"/>
      <c r="J40" s="20"/>
      <c r="K40" s="20"/>
      <c r="L40" s="20"/>
      <c r="M40" s="20"/>
      <c r="N40" s="20"/>
      <c r="O40" s="20"/>
      <c r="P40" s="21"/>
      <c r="R40" s="50"/>
      <c r="S40" s="50"/>
      <c r="T40" s="50"/>
      <c r="U40" s="50"/>
      <c r="V40" s="50"/>
      <c r="W40" s="50"/>
      <c r="X40" s="50"/>
      <c r="Y40" s="50"/>
      <c r="Z40" s="50"/>
      <c r="AA40" s="50"/>
    </row>
    <row r="41" spans="1:27" x14ac:dyDescent="0.2">
      <c r="A41" s="12"/>
      <c r="B41" s="12"/>
      <c r="C41" s="24"/>
      <c r="D41" s="24"/>
      <c r="E41" s="24"/>
      <c r="F41" s="24"/>
      <c r="G41" s="25" t="s">
        <v>64</v>
      </c>
      <c r="H41" s="27" t="s">
        <v>13</v>
      </c>
      <c r="I41" s="27"/>
      <c r="J41" s="28"/>
      <c r="K41" s="28"/>
      <c r="L41" s="28"/>
      <c r="M41" s="28"/>
      <c r="N41" s="28"/>
      <c r="O41" s="28"/>
      <c r="P41" s="29"/>
      <c r="R41" s="50"/>
      <c r="S41" s="50"/>
      <c r="T41" s="50"/>
      <c r="U41" s="50"/>
      <c r="V41" s="50"/>
      <c r="W41" s="50"/>
      <c r="X41" s="50"/>
      <c r="Y41" s="50"/>
      <c r="Z41" s="50"/>
      <c r="AA41" s="50"/>
    </row>
    <row r="42" spans="1:27" x14ac:dyDescent="0.2">
      <c r="A42" s="18"/>
      <c r="B42" s="18"/>
      <c r="C42" s="30"/>
      <c r="D42" s="30"/>
      <c r="E42" s="30"/>
      <c r="F42" s="30"/>
      <c r="G42" s="31"/>
      <c r="H42" s="32" t="s">
        <v>14</v>
      </c>
      <c r="I42" s="33"/>
      <c r="J42" s="33"/>
      <c r="K42" s="34"/>
      <c r="L42" s="34"/>
      <c r="M42" s="34"/>
      <c r="N42" s="34"/>
      <c r="O42" s="34"/>
      <c r="P42" s="35"/>
      <c r="R42" s="50"/>
      <c r="S42" s="50"/>
      <c r="T42" s="50"/>
      <c r="U42" s="50"/>
      <c r="V42" s="50"/>
      <c r="W42" s="50"/>
      <c r="X42" s="50"/>
      <c r="Y42" s="50"/>
      <c r="Z42" s="50"/>
      <c r="AA42" s="50"/>
    </row>
    <row r="43" spans="1:27" ht="12.75" customHeight="1" x14ac:dyDescent="0.2">
      <c r="A43" s="18"/>
      <c r="B43" s="18"/>
      <c r="C43" s="30" t="s">
        <v>15</v>
      </c>
      <c r="D43" s="18"/>
      <c r="E43" s="18" t="s">
        <v>16</v>
      </c>
      <c r="F43" s="18"/>
      <c r="G43" s="31"/>
      <c r="H43" s="24"/>
      <c r="I43" s="36" t="s">
        <v>17</v>
      </c>
      <c r="J43" s="12" t="s">
        <v>18</v>
      </c>
      <c r="K43" s="24"/>
      <c r="L43" s="12" t="s">
        <v>19</v>
      </c>
      <c r="M43" s="12" t="s">
        <v>20</v>
      </c>
      <c r="N43" s="12" t="s">
        <v>21</v>
      </c>
      <c r="O43" s="12" t="s">
        <v>21</v>
      </c>
      <c r="P43" s="24" t="s">
        <v>22</v>
      </c>
      <c r="R43" s="50"/>
      <c r="S43" s="50"/>
      <c r="T43" s="50"/>
      <c r="U43" s="50"/>
      <c r="V43" s="50"/>
      <c r="W43" s="50"/>
      <c r="X43" s="50"/>
      <c r="Y43" s="50"/>
      <c r="Z43" s="50"/>
      <c r="AA43" s="50"/>
    </row>
    <row r="44" spans="1:27" x14ac:dyDescent="0.2">
      <c r="A44" s="37" t="s">
        <v>23</v>
      </c>
      <c r="B44" s="37"/>
      <c r="C44" s="38" t="s">
        <v>24</v>
      </c>
      <c r="D44" s="37"/>
      <c r="E44" s="37" t="s">
        <v>25</v>
      </c>
      <c r="F44" s="37"/>
      <c r="G44" s="39"/>
      <c r="H44" s="38" t="s">
        <v>26</v>
      </c>
      <c r="I44" s="38" t="s">
        <v>27</v>
      </c>
      <c r="J44" s="38" t="s">
        <v>27</v>
      </c>
      <c r="K44" s="38" t="s">
        <v>28</v>
      </c>
      <c r="L44" s="37" t="s">
        <v>29</v>
      </c>
      <c r="M44" s="37" t="s">
        <v>30</v>
      </c>
      <c r="N44" s="37" t="s">
        <v>29</v>
      </c>
      <c r="O44" s="37" t="s">
        <v>30</v>
      </c>
      <c r="P44" s="38" t="s">
        <v>31</v>
      </c>
      <c r="R44" s="50"/>
      <c r="S44" s="50"/>
      <c r="T44" s="50"/>
      <c r="U44" s="50"/>
      <c r="V44" s="50"/>
      <c r="W44" s="50"/>
      <c r="X44" s="50"/>
      <c r="Y44" s="50"/>
      <c r="Z44" s="50"/>
      <c r="AA44" s="50"/>
    </row>
    <row r="45" spans="1:27" ht="15" customHeight="1" x14ac:dyDescent="0.25">
      <c r="A45" s="40" t="s">
        <v>32</v>
      </c>
      <c r="B45" s="75" t="s">
        <v>33</v>
      </c>
      <c r="C45" s="68" t="s">
        <v>34</v>
      </c>
      <c r="D45" s="69" t="s">
        <v>35</v>
      </c>
      <c r="E45" s="76" t="s">
        <v>72</v>
      </c>
      <c r="F45" s="76" t="s">
        <v>67</v>
      </c>
      <c r="G45" s="77">
        <v>4</v>
      </c>
      <c r="H45" s="78" t="s">
        <v>73</v>
      </c>
      <c r="I45" s="79">
        <v>2.25</v>
      </c>
      <c r="J45" s="78" t="s">
        <v>73</v>
      </c>
      <c r="K45" s="78">
        <v>3</v>
      </c>
      <c r="L45" s="46" t="s">
        <v>38</v>
      </c>
      <c r="M45" s="46" t="s">
        <v>38</v>
      </c>
      <c r="N45" s="46" t="s">
        <v>38</v>
      </c>
      <c r="O45" s="46" t="s">
        <v>38</v>
      </c>
      <c r="P45" s="42" t="s">
        <v>38</v>
      </c>
      <c r="Q45" s="47"/>
      <c r="R45" s="47"/>
      <c r="S45" s="48"/>
      <c r="T45" s="80"/>
      <c r="U45" s="47"/>
      <c r="V45" s="81"/>
      <c r="W45" s="82"/>
      <c r="X45" s="83"/>
      <c r="Y45" s="83"/>
      <c r="Z45" s="83"/>
      <c r="AA45" s="50"/>
    </row>
    <row r="46" spans="1:27" ht="15" customHeight="1" x14ac:dyDescent="0.2">
      <c r="A46" s="51" t="s">
        <v>41</v>
      </c>
      <c r="B46" s="51" t="s">
        <v>41</v>
      </c>
      <c r="C46" s="42" t="s">
        <v>42</v>
      </c>
      <c r="D46" s="69"/>
      <c r="E46" s="76" t="s">
        <v>72</v>
      </c>
      <c r="F46" s="76" t="s">
        <v>67</v>
      </c>
      <c r="G46" s="77">
        <v>4</v>
      </c>
      <c r="H46" s="78" t="s">
        <v>74</v>
      </c>
      <c r="I46" s="78" t="s">
        <v>74</v>
      </c>
      <c r="J46" s="78" t="s">
        <v>74</v>
      </c>
      <c r="K46" s="78" t="s">
        <v>74</v>
      </c>
      <c r="L46" s="46" t="s">
        <v>38</v>
      </c>
      <c r="M46" s="46" t="s">
        <v>38</v>
      </c>
      <c r="N46" s="46" t="s">
        <v>38</v>
      </c>
      <c r="O46" s="46" t="s">
        <v>38</v>
      </c>
      <c r="P46" s="42" t="s">
        <v>38</v>
      </c>
      <c r="Q46" s="47"/>
      <c r="R46" s="47"/>
      <c r="S46" s="48"/>
      <c r="T46" s="80"/>
      <c r="U46" s="47"/>
      <c r="V46" s="81"/>
      <c r="W46" s="82"/>
      <c r="X46" s="83"/>
      <c r="Y46" s="83"/>
      <c r="Z46" s="83"/>
      <c r="AA46" s="50"/>
    </row>
    <row r="47" spans="1:27" ht="15" customHeight="1" x14ac:dyDescent="0.25">
      <c r="A47" s="40" t="s">
        <v>43</v>
      </c>
      <c r="B47" s="84" t="s">
        <v>75</v>
      </c>
      <c r="C47" s="42" t="s">
        <v>42</v>
      </c>
      <c r="D47" s="68" t="s">
        <v>45</v>
      </c>
      <c r="E47" s="76" t="s">
        <v>72</v>
      </c>
      <c r="F47" s="76" t="s">
        <v>67</v>
      </c>
      <c r="G47" s="77">
        <v>4</v>
      </c>
      <c r="H47" s="78" t="s">
        <v>74</v>
      </c>
      <c r="I47" s="78" t="s">
        <v>74</v>
      </c>
      <c r="J47" s="78" t="s">
        <v>74</v>
      </c>
      <c r="K47" s="78" t="s">
        <v>74</v>
      </c>
      <c r="L47" s="46" t="s">
        <v>38</v>
      </c>
      <c r="M47" s="46" t="s">
        <v>38</v>
      </c>
      <c r="N47" s="46" t="s">
        <v>38</v>
      </c>
      <c r="O47" s="46" t="s">
        <v>38</v>
      </c>
      <c r="P47" s="42" t="s">
        <v>38</v>
      </c>
      <c r="R47" s="50"/>
      <c r="S47" s="48"/>
      <c r="T47" s="47"/>
      <c r="U47" s="47"/>
      <c r="V47" s="81"/>
      <c r="W47" s="83"/>
      <c r="X47" s="83"/>
      <c r="Y47" s="83"/>
      <c r="Z47" s="83"/>
      <c r="AA47" s="50"/>
    </row>
    <row r="48" spans="1:27" ht="15" customHeight="1" x14ac:dyDescent="0.25">
      <c r="A48" s="40" t="s">
        <v>46</v>
      </c>
      <c r="B48" s="56" t="s">
        <v>47</v>
      </c>
      <c r="C48" s="42" t="s">
        <v>34</v>
      </c>
      <c r="D48" s="43" t="s">
        <v>35</v>
      </c>
      <c r="E48" s="85" t="s">
        <v>76</v>
      </c>
      <c r="F48" s="85" t="s">
        <v>77</v>
      </c>
      <c r="G48" s="77">
        <v>1</v>
      </c>
      <c r="H48" s="86">
        <v>4.4000000000000004</v>
      </c>
      <c r="I48" s="86">
        <v>4.4000000000000004</v>
      </c>
      <c r="J48" s="86">
        <v>4.4000000000000004</v>
      </c>
      <c r="K48" s="86">
        <v>4.4000000000000004</v>
      </c>
      <c r="L48" s="46" t="s">
        <v>38</v>
      </c>
      <c r="M48" s="46" t="s">
        <v>38</v>
      </c>
      <c r="N48" s="46" t="s">
        <v>38</v>
      </c>
      <c r="O48" s="46" t="s">
        <v>38</v>
      </c>
      <c r="P48" s="42" t="s">
        <v>38</v>
      </c>
      <c r="Q48" s="87"/>
      <c r="R48" s="50"/>
      <c r="S48" s="53"/>
      <c r="T48" s="80"/>
      <c r="U48" s="80"/>
      <c r="V48" s="81"/>
      <c r="W48" s="82"/>
      <c r="X48" s="82"/>
      <c r="Y48" s="82"/>
      <c r="Z48" s="82"/>
      <c r="AA48" s="50"/>
    </row>
    <row r="49" spans="1:27" ht="15" customHeight="1" x14ac:dyDescent="0.25">
      <c r="A49" s="40" t="s">
        <v>52</v>
      </c>
      <c r="B49" s="59" t="s">
        <v>53</v>
      </c>
      <c r="C49" s="42" t="s">
        <v>34</v>
      </c>
      <c r="D49" s="43" t="s">
        <v>35</v>
      </c>
      <c r="E49" s="85" t="s">
        <v>76</v>
      </c>
      <c r="F49" s="85" t="s">
        <v>77</v>
      </c>
      <c r="G49" s="77">
        <v>1</v>
      </c>
      <c r="H49" s="88">
        <v>0.25</v>
      </c>
      <c r="I49" s="88">
        <v>0.25</v>
      </c>
      <c r="J49" s="88">
        <v>0.25</v>
      </c>
      <c r="K49" s="88">
        <v>0.25</v>
      </c>
      <c r="L49" s="46" t="s">
        <v>38</v>
      </c>
      <c r="M49" s="46" t="s">
        <v>38</v>
      </c>
      <c r="N49" s="46" t="s">
        <v>38</v>
      </c>
      <c r="O49" s="46" t="s">
        <v>38</v>
      </c>
      <c r="P49" s="42" t="s">
        <v>38</v>
      </c>
      <c r="R49" s="50"/>
      <c r="S49" s="53"/>
      <c r="T49" s="80"/>
      <c r="U49" s="47"/>
      <c r="V49" s="81"/>
      <c r="W49" s="89"/>
      <c r="X49" s="89"/>
      <c r="Y49" s="89"/>
      <c r="Z49" s="89"/>
      <c r="AA49" s="50"/>
    </row>
    <row r="50" spans="1:27" ht="15" customHeight="1" x14ac:dyDescent="0.25">
      <c r="A50" s="51" t="s">
        <v>50</v>
      </c>
      <c r="B50" s="59" t="s">
        <v>51</v>
      </c>
      <c r="C50" s="42" t="s">
        <v>34</v>
      </c>
      <c r="D50" s="43" t="s">
        <v>35</v>
      </c>
      <c r="E50" s="85" t="s">
        <v>76</v>
      </c>
      <c r="F50" s="85" t="s">
        <v>77</v>
      </c>
      <c r="G50" s="77">
        <v>1</v>
      </c>
      <c r="H50" s="90">
        <v>5.0999999999999996</v>
      </c>
      <c r="I50" s="90">
        <v>5.0999999999999996</v>
      </c>
      <c r="J50" s="90">
        <v>5.0999999999999996</v>
      </c>
      <c r="K50" s="90">
        <v>5.0999999999999996</v>
      </c>
      <c r="L50" s="46" t="s">
        <v>38</v>
      </c>
      <c r="M50" s="46" t="s">
        <v>38</v>
      </c>
      <c r="N50" s="46" t="s">
        <v>38</v>
      </c>
      <c r="O50" s="46" t="s">
        <v>38</v>
      </c>
      <c r="P50" s="42" t="s">
        <v>38</v>
      </c>
      <c r="R50" s="50"/>
      <c r="S50" s="53"/>
      <c r="T50" s="80"/>
      <c r="U50" s="47"/>
      <c r="V50" s="81"/>
      <c r="W50" s="89"/>
      <c r="X50" s="89"/>
      <c r="Y50" s="89"/>
      <c r="Z50" s="89"/>
      <c r="AA50" s="50"/>
    </row>
    <row r="51" spans="1:27" ht="15" customHeight="1" x14ac:dyDescent="0.25">
      <c r="A51" s="40" t="s">
        <v>54</v>
      </c>
      <c r="B51" s="60" t="s">
        <v>54</v>
      </c>
      <c r="C51" s="42" t="s">
        <v>54</v>
      </c>
      <c r="D51" s="42" t="s">
        <v>54</v>
      </c>
      <c r="E51" s="85" t="s">
        <v>72</v>
      </c>
      <c r="F51" s="76" t="s">
        <v>67</v>
      </c>
      <c r="G51" s="77">
        <v>4</v>
      </c>
      <c r="H51" s="91">
        <v>7.13</v>
      </c>
      <c r="I51" s="91">
        <v>7.46</v>
      </c>
      <c r="J51" s="91">
        <v>7.56</v>
      </c>
      <c r="K51" s="91">
        <v>7.59</v>
      </c>
      <c r="L51" s="46" t="s">
        <v>38</v>
      </c>
      <c r="M51" s="46" t="s">
        <v>38</v>
      </c>
      <c r="N51" s="92" t="s">
        <v>55</v>
      </c>
      <c r="O51" s="93" t="str">
        <f>TEXT(H51,"0.00")&amp;" - "&amp;TEXT(K51,"0.00")</f>
        <v>7.13 - 7.59</v>
      </c>
      <c r="P51" s="42" t="str">
        <f>IF(AND(H51&gt;=6.5,K51&lt;=8.5),"Yes","No")</f>
        <v>Yes</v>
      </c>
      <c r="R51" s="50"/>
      <c r="S51" s="53"/>
      <c r="T51" s="80"/>
      <c r="U51" s="80"/>
      <c r="V51" s="81"/>
      <c r="W51" s="89"/>
      <c r="X51" s="89"/>
      <c r="Y51" s="89"/>
      <c r="Z51" s="89"/>
      <c r="AA51" s="50"/>
    </row>
    <row r="52" spans="1:27" ht="15" customHeight="1" x14ac:dyDescent="0.25">
      <c r="A52" s="40" t="s">
        <v>56</v>
      </c>
      <c r="B52" s="62" t="s">
        <v>57</v>
      </c>
      <c r="C52" s="42" t="s">
        <v>34</v>
      </c>
      <c r="D52" s="43" t="s">
        <v>35</v>
      </c>
      <c r="E52" s="85" t="s">
        <v>76</v>
      </c>
      <c r="F52" s="85" t="s">
        <v>77</v>
      </c>
      <c r="G52" s="77">
        <v>1</v>
      </c>
      <c r="H52" s="94">
        <v>2.3E-2</v>
      </c>
      <c r="I52" s="94">
        <v>2.3E-2</v>
      </c>
      <c r="J52" s="94">
        <v>2.3E-2</v>
      </c>
      <c r="K52" s="94">
        <v>2.3E-2</v>
      </c>
      <c r="L52" s="95" t="s">
        <v>38</v>
      </c>
      <c r="M52" s="46" t="s">
        <v>38</v>
      </c>
      <c r="N52" s="46" t="s">
        <v>38</v>
      </c>
      <c r="O52" s="46" t="s">
        <v>38</v>
      </c>
      <c r="P52" s="42" t="s">
        <v>38</v>
      </c>
      <c r="R52" s="50"/>
      <c r="S52" s="53"/>
      <c r="T52" s="80"/>
      <c r="U52" s="80"/>
      <c r="V52" s="81"/>
      <c r="W52" s="81"/>
      <c r="X52" s="81"/>
      <c r="Y52" s="81"/>
      <c r="Z52" s="81"/>
      <c r="AA52" s="50"/>
    </row>
    <row r="53" spans="1:27" ht="15" customHeight="1" x14ac:dyDescent="0.25">
      <c r="A53" s="40" t="s">
        <v>48</v>
      </c>
      <c r="B53" s="57" t="s">
        <v>49</v>
      </c>
      <c r="C53" s="42" t="s">
        <v>34</v>
      </c>
      <c r="D53" s="43" t="s">
        <v>35</v>
      </c>
      <c r="E53" s="85" t="s">
        <v>76</v>
      </c>
      <c r="F53" s="85" t="s">
        <v>77</v>
      </c>
      <c r="G53" s="77">
        <v>1</v>
      </c>
      <c r="H53" s="86">
        <v>0.7</v>
      </c>
      <c r="I53" s="86">
        <v>0.7</v>
      </c>
      <c r="J53" s="86">
        <v>0.7</v>
      </c>
      <c r="K53" s="86">
        <v>0.7</v>
      </c>
      <c r="L53" s="46" t="s">
        <v>38</v>
      </c>
      <c r="M53" s="46" t="s">
        <v>38</v>
      </c>
      <c r="N53" s="46" t="s">
        <v>38</v>
      </c>
      <c r="O53" s="46" t="s">
        <v>38</v>
      </c>
      <c r="P53" s="42" t="s">
        <v>38</v>
      </c>
      <c r="R53" s="50"/>
      <c r="S53" s="53"/>
      <c r="T53" s="80"/>
      <c r="U53" s="47"/>
      <c r="V53" s="81"/>
      <c r="W53" s="81"/>
      <c r="X53" s="81"/>
      <c r="Y53" s="81"/>
      <c r="Z53" s="81"/>
      <c r="AA53" s="50"/>
    </row>
    <row r="54" spans="1:27" ht="15" customHeight="1" x14ac:dyDescent="0.25">
      <c r="A54" s="40" t="s">
        <v>58</v>
      </c>
      <c r="B54" s="63" t="s">
        <v>78</v>
      </c>
      <c r="C54" s="42" t="s">
        <v>34</v>
      </c>
      <c r="D54" s="43" t="s">
        <v>35</v>
      </c>
      <c r="E54" s="85" t="s">
        <v>72</v>
      </c>
      <c r="F54" s="76" t="s">
        <v>67</v>
      </c>
      <c r="G54" s="77">
        <v>4</v>
      </c>
      <c r="H54" s="78" t="s">
        <v>74</v>
      </c>
      <c r="I54" s="79">
        <v>1.25</v>
      </c>
      <c r="J54" s="79" t="s">
        <v>74</v>
      </c>
      <c r="K54" s="78">
        <v>2</v>
      </c>
      <c r="L54" s="46" t="s">
        <v>38</v>
      </c>
      <c r="M54" s="46" t="s">
        <v>38</v>
      </c>
      <c r="N54" s="46" t="s">
        <v>38</v>
      </c>
      <c r="O54" s="46" t="s">
        <v>38</v>
      </c>
      <c r="P54" s="42" t="s">
        <v>38</v>
      </c>
      <c r="R54" s="50"/>
      <c r="S54" s="53"/>
      <c r="T54" s="80"/>
      <c r="U54" s="80"/>
      <c r="V54" s="81"/>
      <c r="W54" s="83"/>
      <c r="X54" s="83"/>
      <c r="Y54" s="83"/>
      <c r="Z54" s="83"/>
      <c r="AA54" s="50"/>
    </row>
    <row r="55" spans="1:27" x14ac:dyDescent="0.2">
      <c r="E55" s="72"/>
      <c r="F55" s="72"/>
      <c r="G55" s="72"/>
      <c r="H55" s="96"/>
      <c r="I55" s="97"/>
      <c r="J55" s="97"/>
      <c r="K55" s="97"/>
      <c r="L55" s="98"/>
      <c r="M55" s="72"/>
      <c r="N55" s="72"/>
      <c r="O55" s="72"/>
      <c r="P55" s="72"/>
      <c r="R55" s="50"/>
      <c r="S55" s="53"/>
      <c r="T55" s="80"/>
      <c r="U55" s="47"/>
      <c r="V55" s="50"/>
      <c r="W55" s="50"/>
      <c r="X55" s="50"/>
      <c r="Y55" s="50"/>
      <c r="Z55" s="50"/>
      <c r="AA55" s="50"/>
    </row>
    <row r="56" spans="1:27" x14ac:dyDescent="0.2">
      <c r="A56" s="53"/>
      <c r="B56" s="48"/>
      <c r="R56" s="50"/>
      <c r="S56" s="50"/>
      <c r="T56" s="50"/>
      <c r="U56" s="50"/>
      <c r="V56" s="50"/>
      <c r="W56" s="50"/>
      <c r="X56" s="50"/>
      <c r="Y56" s="50"/>
      <c r="Z56" s="50"/>
      <c r="AA56" s="50"/>
    </row>
    <row r="57" spans="1:27" x14ac:dyDescent="0.2">
      <c r="J57" s="99"/>
      <c r="R57" s="50"/>
      <c r="S57" s="50"/>
      <c r="T57" s="50"/>
      <c r="U57" s="50"/>
      <c r="V57" s="50"/>
      <c r="W57" s="50"/>
      <c r="X57" s="50"/>
      <c r="Y57" s="50"/>
      <c r="Z57" s="50"/>
      <c r="AA57" s="50"/>
    </row>
    <row r="58" spans="1:27" x14ac:dyDescent="0.2">
      <c r="A58" s="12" t="s">
        <v>79</v>
      </c>
      <c r="B58" s="12"/>
      <c r="C58" s="13" t="s">
        <v>80</v>
      </c>
      <c r="D58" s="14"/>
      <c r="E58" s="66"/>
      <c r="F58" s="66"/>
      <c r="G58" s="66"/>
      <c r="H58" s="15"/>
      <c r="I58" s="15"/>
      <c r="J58" s="16"/>
      <c r="K58" s="16"/>
      <c r="L58" s="16"/>
      <c r="M58" s="16"/>
      <c r="N58" s="16"/>
      <c r="O58" s="16"/>
      <c r="P58" s="17"/>
      <c r="R58" s="50"/>
      <c r="S58" s="50"/>
      <c r="T58" s="50"/>
      <c r="U58" s="50"/>
      <c r="V58" s="50"/>
      <c r="W58" s="50"/>
      <c r="X58" s="50"/>
      <c r="Y58" s="50"/>
      <c r="Z58" s="50"/>
      <c r="AA58" s="50"/>
    </row>
    <row r="59" spans="1:27" x14ac:dyDescent="0.2">
      <c r="A59" s="18" t="s">
        <v>81</v>
      </c>
      <c r="B59" s="18"/>
      <c r="C59" s="18"/>
      <c r="D59" s="19"/>
      <c r="E59" s="19"/>
      <c r="F59" s="19"/>
      <c r="G59" s="19"/>
      <c r="H59" s="19"/>
      <c r="I59" s="19"/>
      <c r="J59" s="20"/>
      <c r="K59" s="20"/>
      <c r="L59" s="20"/>
      <c r="M59" s="20"/>
      <c r="N59" s="20"/>
      <c r="O59" s="20"/>
      <c r="P59" s="21"/>
      <c r="R59" s="50"/>
      <c r="S59" s="50"/>
      <c r="T59" s="50"/>
      <c r="U59" s="50"/>
      <c r="V59" s="50"/>
      <c r="W59" s="50"/>
      <c r="X59" s="50"/>
      <c r="Y59" s="50"/>
      <c r="Z59" s="50"/>
      <c r="AA59" s="50"/>
    </row>
    <row r="60" spans="1:27" x14ac:dyDescent="0.2">
      <c r="A60" s="12"/>
      <c r="B60" s="12"/>
      <c r="C60" s="24"/>
      <c r="D60" s="24"/>
      <c r="E60" s="24"/>
      <c r="F60" s="24"/>
      <c r="G60" s="25" t="s">
        <v>82</v>
      </c>
      <c r="H60" s="27" t="s">
        <v>13</v>
      </c>
      <c r="I60" s="27"/>
      <c r="J60" s="28"/>
      <c r="K60" s="28"/>
      <c r="L60" s="28"/>
      <c r="M60" s="28"/>
      <c r="N60" s="28"/>
      <c r="O60" s="28"/>
      <c r="P60" s="29"/>
      <c r="R60" s="50"/>
      <c r="S60" s="50"/>
      <c r="T60" s="50"/>
      <c r="U60" s="50"/>
      <c r="V60" s="50"/>
      <c r="W60" s="50"/>
      <c r="X60" s="50"/>
      <c r="Y60" s="50"/>
      <c r="Z60" s="50"/>
      <c r="AA60" s="50"/>
    </row>
    <row r="61" spans="1:27" x14ac:dyDescent="0.2">
      <c r="A61" s="18"/>
      <c r="B61" s="18"/>
      <c r="C61" s="30"/>
      <c r="D61" s="30"/>
      <c r="E61" s="30"/>
      <c r="F61" s="30"/>
      <c r="G61" s="31"/>
      <c r="H61" s="32" t="s">
        <v>14</v>
      </c>
      <c r="I61" s="33"/>
      <c r="J61" s="33"/>
      <c r="K61" s="34"/>
      <c r="L61" s="34"/>
      <c r="M61" s="34"/>
      <c r="N61" s="34"/>
      <c r="O61" s="34"/>
      <c r="P61" s="35"/>
      <c r="R61" s="50"/>
      <c r="S61" s="50"/>
      <c r="T61" s="50"/>
      <c r="U61" s="50"/>
      <c r="V61" s="50"/>
      <c r="W61" s="50"/>
      <c r="X61" s="50"/>
      <c r="Y61" s="50"/>
      <c r="Z61" s="50"/>
      <c r="AA61" s="50"/>
    </row>
    <row r="62" spans="1:27" ht="12.75" customHeight="1" x14ac:dyDescent="0.2">
      <c r="A62" s="18"/>
      <c r="B62" s="18"/>
      <c r="C62" s="30" t="s">
        <v>15</v>
      </c>
      <c r="D62" s="18"/>
      <c r="E62" s="18" t="s">
        <v>16</v>
      </c>
      <c r="F62" s="18"/>
      <c r="G62" s="31"/>
      <c r="H62" s="24"/>
      <c r="I62" s="36" t="s">
        <v>17</v>
      </c>
      <c r="J62" s="12" t="s">
        <v>18</v>
      </c>
      <c r="K62" s="24"/>
      <c r="L62" s="12" t="s">
        <v>19</v>
      </c>
      <c r="M62" s="12" t="s">
        <v>20</v>
      </c>
      <c r="N62" s="12" t="s">
        <v>21</v>
      </c>
      <c r="O62" s="12" t="s">
        <v>21</v>
      </c>
      <c r="P62" s="24" t="s">
        <v>22</v>
      </c>
      <c r="R62" s="50"/>
      <c r="S62" s="50"/>
      <c r="T62" s="50"/>
      <c r="U62" s="50"/>
      <c r="V62" s="50"/>
      <c r="W62" s="50"/>
      <c r="X62" s="50"/>
      <c r="Y62" s="50"/>
      <c r="Z62" s="50"/>
      <c r="AA62" s="50"/>
    </row>
    <row r="63" spans="1:27" x14ac:dyDescent="0.2">
      <c r="A63" s="37" t="s">
        <v>23</v>
      </c>
      <c r="B63" s="37"/>
      <c r="C63" s="38" t="s">
        <v>24</v>
      </c>
      <c r="D63" s="37"/>
      <c r="E63" s="37" t="s">
        <v>25</v>
      </c>
      <c r="F63" s="37"/>
      <c r="G63" s="39"/>
      <c r="H63" s="38" t="s">
        <v>26</v>
      </c>
      <c r="I63" s="38" t="s">
        <v>27</v>
      </c>
      <c r="J63" s="38" t="s">
        <v>27</v>
      </c>
      <c r="K63" s="38" t="s">
        <v>28</v>
      </c>
      <c r="L63" s="37" t="s">
        <v>29</v>
      </c>
      <c r="M63" s="37" t="s">
        <v>30</v>
      </c>
      <c r="N63" s="37" t="s">
        <v>29</v>
      </c>
      <c r="O63" s="37" t="s">
        <v>30</v>
      </c>
      <c r="P63" s="38" t="s">
        <v>31</v>
      </c>
      <c r="R63" s="50"/>
      <c r="S63" s="50"/>
      <c r="T63" s="50"/>
      <c r="U63" s="50"/>
      <c r="V63" s="50"/>
      <c r="W63" s="50"/>
      <c r="X63" s="50"/>
      <c r="Y63" s="50"/>
      <c r="Z63" s="50"/>
      <c r="AA63" s="50"/>
    </row>
    <row r="64" spans="1:27" ht="15" customHeight="1" x14ac:dyDescent="0.25">
      <c r="A64" s="40" t="s">
        <v>32</v>
      </c>
      <c r="B64" s="75" t="s">
        <v>33</v>
      </c>
      <c r="C64" s="68" t="s">
        <v>34</v>
      </c>
      <c r="D64" s="69" t="s">
        <v>35</v>
      </c>
      <c r="E64" s="44" t="s">
        <v>36</v>
      </c>
      <c r="F64" s="44"/>
      <c r="G64" s="42" t="s">
        <v>37</v>
      </c>
      <c r="H64" s="45" t="s">
        <v>37</v>
      </c>
      <c r="I64" s="45" t="s">
        <v>37</v>
      </c>
      <c r="J64" s="45" t="s">
        <v>37</v>
      </c>
      <c r="K64" s="45" t="s">
        <v>37</v>
      </c>
      <c r="L64" s="46" t="s">
        <v>38</v>
      </c>
      <c r="M64" s="46" t="s">
        <v>38</v>
      </c>
      <c r="N64" s="46" t="s">
        <v>38</v>
      </c>
      <c r="O64" s="46" t="s">
        <v>38</v>
      </c>
      <c r="P64" s="42" t="s">
        <v>38</v>
      </c>
      <c r="Q64" s="47"/>
      <c r="R64" s="47"/>
      <c r="S64" s="54"/>
      <c r="T64" s="50"/>
      <c r="U64" s="50"/>
      <c r="V64" s="50"/>
      <c r="W64" s="50"/>
      <c r="X64" s="50"/>
      <c r="Y64" s="50"/>
      <c r="Z64" s="50"/>
      <c r="AA64" s="50"/>
    </row>
    <row r="65" spans="1:27" ht="15" customHeight="1" x14ac:dyDescent="0.2">
      <c r="A65" s="51" t="s">
        <v>41</v>
      </c>
      <c r="B65" s="51" t="s">
        <v>41</v>
      </c>
      <c r="C65" s="42" t="s">
        <v>42</v>
      </c>
      <c r="D65" s="69"/>
      <c r="E65" s="44" t="s">
        <v>36</v>
      </c>
      <c r="F65" s="44"/>
      <c r="G65" s="42" t="s">
        <v>37</v>
      </c>
      <c r="H65" s="45" t="s">
        <v>37</v>
      </c>
      <c r="I65" s="45" t="s">
        <v>37</v>
      </c>
      <c r="J65" s="45" t="s">
        <v>37</v>
      </c>
      <c r="K65" s="45" t="s">
        <v>37</v>
      </c>
      <c r="L65" s="46" t="s">
        <v>38</v>
      </c>
      <c r="M65" s="46" t="s">
        <v>38</v>
      </c>
      <c r="N65" s="46" t="s">
        <v>38</v>
      </c>
      <c r="O65" s="46" t="s">
        <v>38</v>
      </c>
      <c r="P65" s="42" t="s">
        <v>38</v>
      </c>
      <c r="Q65" s="47"/>
      <c r="R65" s="47"/>
      <c r="S65" s="54"/>
      <c r="T65" s="50"/>
      <c r="U65" s="50"/>
      <c r="V65" s="50"/>
      <c r="W65" s="50"/>
      <c r="X65" s="50"/>
      <c r="Y65" s="50"/>
      <c r="Z65" s="50"/>
      <c r="AA65" s="50"/>
    </row>
    <row r="66" spans="1:27" ht="15" customHeight="1" x14ac:dyDescent="0.25">
      <c r="A66" s="51" t="s">
        <v>43</v>
      </c>
      <c r="B66" s="84" t="s">
        <v>83</v>
      </c>
      <c r="C66" s="68" t="s">
        <v>42</v>
      </c>
      <c r="D66" s="68" t="s">
        <v>45</v>
      </c>
      <c r="E66" s="44" t="s">
        <v>36</v>
      </c>
      <c r="F66" s="44"/>
      <c r="G66" s="42" t="s">
        <v>37</v>
      </c>
      <c r="H66" s="45" t="s">
        <v>37</v>
      </c>
      <c r="I66" s="45" t="s">
        <v>37</v>
      </c>
      <c r="J66" s="45" t="s">
        <v>37</v>
      </c>
      <c r="K66" s="45" t="s">
        <v>37</v>
      </c>
      <c r="L66" s="46" t="s">
        <v>38</v>
      </c>
      <c r="M66" s="46" t="s">
        <v>38</v>
      </c>
      <c r="N66" s="46" t="s">
        <v>38</v>
      </c>
      <c r="O66" s="46" t="s">
        <v>38</v>
      </c>
      <c r="P66" s="42" t="s">
        <v>38</v>
      </c>
      <c r="R66" s="50"/>
      <c r="S66" s="50"/>
      <c r="T66" s="50"/>
      <c r="U66" s="50"/>
      <c r="V66" s="50"/>
      <c r="W66" s="50"/>
      <c r="X66" s="50"/>
      <c r="Y66" s="50"/>
      <c r="Z66" s="50"/>
      <c r="AA66" s="50"/>
    </row>
    <row r="67" spans="1:27" ht="15" customHeight="1" x14ac:dyDescent="0.25">
      <c r="A67" s="40" t="s">
        <v>46</v>
      </c>
      <c r="B67" s="100" t="s">
        <v>47</v>
      </c>
      <c r="C67" s="42" t="s">
        <v>34</v>
      </c>
      <c r="D67" s="69" t="s">
        <v>35</v>
      </c>
      <c r="E67" s="44" t="s">
        <v>36</v>
      </c>
      <c r="F67" s="44"/>
      <c r="G67" s="42" t="s">
        <v>37</v>
      </c>
      <c r="H67" s="45" t="s">
        <v>37</v>
      </c>
      <c r="I67" s="45" t="s">
        <v>37</v>
      </c>
      <c r="J67" s="45" t="s">
        <v>37</v>
      </c>
      <c r="K67" s="45" t="s">
        <v>37</v>
      </c>
      <c r="L67" s="46" t="s">
        <v>38</v>
      </c>
      <c r="M67" s="46" t="s">
        <v>38</v>
      </c>
      <c r="N67" s="46" t="s">
        <v>38</v>
      </c>
      <c r="O67" s="46" t="s">
        <v>38</v>
      </c>
      <c r="P67" s="42" t="s">
        <v>38</v>
      </c>
      <c r="R67" s="101"/>
      <c r="S67" s="50"/>
      <c r="T67" s="50"/>
      <c r="U67" s="50"/>
      <c r="V67" s="50"/>
      <c r="W67" s="50"/>
      <c r="X67" s="50"/>
      <c r="Y67" s="50"/>
      <c r="Z67" s="50"/>
      <c r="AA67" s="50"/>
    </row>
    <row r="68" spans="1:27" ht="15" customHeight="1" x14ac:dyDescent="0.25">
      <c r="A68" s="40" t="s">
        <v>52</v>
      </c>
      <c r="B68" s="102" t="s">
        <v>53</v>
      </c>
      <c r="C68" s="68" t="s">
        <v>34</v>
      </c>
      <c r="D68" s="69" t="s">
        <v>35</v>
      </c>
      <c r="E68" s="44" t="s">
        <v>36</v>
      </c>
      <c r="F68" s="44"/>
      <c r="G68" s="42" t="s">
        <v>37</v>
      </c>
      <c r="H68" s="45" t="s">
        <v>37</v>
      </c>
      <c r="I68" s="45" t="s">
        <v>37</v>
      </c>
      <c r="J68" s="45" t="s">
        <v>37</v>
      </c>
      <c r="K68" s="45" t="s">
        <v>37</v>
      </c>
      <c r="L68" s="46" t="s">
        <v>38</v>
      </c>
      <c r="M68" s="46" t="s">
        <v>38</v>
      </c>
      <c r="N68" s="46" t="s">
        <v>38</v>
      </c>
      <c r="O68" s="46" t="s">
        <v>38</v>
      </c>
      <c r="P68" s="42" t="s">
        <v>38</v>
      </c>
      <c r="R68" s="50"/>
      <c r="S68" s="50"/>
      <c r="T68" s="50"/>
      <c r="U68" s="50"/>
      <c r="V68" s="50"/>
      <c r="W68" s="50"/>
      <c r="X68" s="50"/>
      <c r="Y68" s="50"/>
      <c r="Z68" s="50"/>
      <c r="AA68" s="50"/>
    </row>
    <row r="69" spans="1:27" ht="15" customHeight="1" x14ac:dyDescent="0.25">
      <c r="A69" s="51" t="s">
        <v>54</v>
      </c>
      <c r="B69" s="103" t="s">
        <v>54</v>
      </c>
      <c r="C69" s="68" t="s">
        <v>54</v>
      </c>
      <c r="D69" s="68" t="s">
        <v>54</v>
      </c>
      <c r="E69" s="44" t="s">
        <v>36</v>
      </c>
      <c r="F69" s="44"/>
      <c r="G69" s="42" t="s">
        <v>37</v>
      </c>
      <c r="H69" s="45" t="s">
        <v>37</v>
      </c>
      <c r="I69" s="45" t="s">
        <v>37</v>
      </c>
      <c r="J69" s="45" t="s">
        <v>37</v>
      </c>
      <c r="K69" s="45" t="s">
        <v>37</v>
      </c>
      <c r="L69" s="46" t="s">
        <v>38</v>
      </c>
      <c r="M69" s="46" t="s">
        <v>38</v>
      </c>
      <c r="N69" s="46" t="s">
        <v>38</v>
      </c>
      <c r="O69" s="46" t="s">
        <v>38</v>
      </c>
      <c r="P69" s="42" t="s">
        <v>38</v>
      </c>
      <c r="R69" s="50"/>
      <c r="S69" s="50"/>
      <c r="T69" s="50"/>
      <c r="U69" s="50"/>
      <c r="V69" s="50"/>
      <c r="W69" s="50"/>
      <c r="X69" s="50"/>
      <c r="Y69" s="50"/>
      <c r="Z69" s="50"/>
      <c r="AA69" s="50"/>
    </row>
    <row r="70" spans="1:27" ht="15" customHeight="1" x14ac:dyDescent="0.25">
      <c r="A70" s="40" t="s">
        <v>56</v>
      </c>
      <c r="B70" s="104" t="s">
        <v>57</v>
      </c>
      <c r="C70" s="68" t="s">
        <v>34</v>
      </c>
      <c r="D70" s="69" t="s">
        <v>35</v>
      </c>
      <c r="E70" s="44" t="s">
        <v>36</v>
      </c>
      <c r="F70" s="44"/>
      <c r="G70" s="42" t="s">
        <v>37</v>
      </c>
      <c r="H70" s="45" t="s">
        <v>37</v>
      </c>
      <c r="I70" s="45" t="s">
        <v>37</v>
      </c>
      <c r="J70" s="45" t="s">
        <v>37</v>
      </c>
      <c r="K70" s="45" t="s">
        <v>37</v>
      </c>
      <c r="L70" s="46" t="s">
        <v>38</v>
      </c>
      <c r="M70" s="46" t="s">
        <v>38</v>
      </c>
      <c r="N70" s="46" t="s">
        <v>38</v>
      </c>
      <c r="O70" s="46" t="s">
        <v>38</v>
      </c>
      <c r="P70" s="42" t="s">
        <v>38</v>
      </c>
      <c r="R70" s="50"/>
      <c r="S70" s="50"/>
      <c r="T70" s="50"/>
      <c r="U70" s="50"/>
      <c r="V70" s="50"/>
      <c r="W70" s="50"/>
      <c r="X70" s="50"/>
      <c r="Y70" s="50"/>
      <c r="Z70" s="50"/>
      <c r="AA70" s="50"/>
    </row>
    <row r="71" spans="1:27" ht="15" customHeight="1" x14ac:dyDescent="0.25">
      <c r="A71" s="51" t="s">
        <v>48</v>
      </c>
      <c r="B71" s="105" t="s">
        <v>49</v>
      </c>
      <c r="C71" s="68" t="s">
        <v>34</v>
      </c>
      <c r="D71" s="69" t="s">
        <v>35</v>
      </c>
      <c r="E71" s="44" t="s">
        <v>36</v>
      </c>
      <c r="F71" s="44"/>
      <c r="G71" s="42" t="s">
        <v>37</v>
      </c>
      <c r="H71" s="45" t="s">
        <v>37</v>
      </c>
      <c r="I71" s="45" t="s">
        <v>37</v>
      </c>
      <c r="J71" s="45" t="s">
        <v>37</v>
      </c>
      <c r="K71" s="45" t="s">
        <v>37</v>
      </c>
      <c r="L71" s="46" t="s">
        <v>38</v>
      </c>
      <c r="M71" s="46" t="s">
        <v>38</v>
      </c>
      <c r="N71" s="46" t="s">
        <v>38</v>
      </c>
      <c r="O71" s="46" t="s">
        <v>38</v>
      </c>
      <c r="P71" s="42" t="s">
        <v>38</v>
      </c>
      <c r="R71" s="50"/>
      <c r="S71" s="50"/>
      <c r="T71" s="50"/>
      <c r="U71" s="50"/>
      <c r="V71" s="50"/>
      <c r="W71" s="50"/>
      <c r="X71" s="50"/>
      <c r="Y71" s="50"/>
      <c r="Z71" s="50"/>
      <c r="AA71" s="50"/>
    </row>
    <row r="72" spans="1:27" ht="15" customHeight="1" x14ac:dyDescent="0.25">
      <c r="A72" s="40" t="s">
        <v>58</v>
      </c>
      <c r="B72" s="106" t="s">
        <v>59</v>
      </c>
      <c r="C72" s="68" t="s">
        <v>34</v>
      </c>
      <c r="D72" s="69" t="s">
        <v>35</v>
      </c>
      <c r="E72" s="107" t="s">
        <v>36</v>
      </c>
      <c r="F72" s="107"/>
      <c r="G72" s="42" t="s">
        <v>37</v>
      </c>
      <c r="H72" s="45" t="s">
        <v>37</v>
      </c>
      <c r="I72" s="45" t="s">
        <v>37</v>
      </c>
      <c r="J72" s="45" t="s">
        <v>37</v>
      </c>
      <c r="K72" s="45" t="s">
        <v>37</v>
      </c>
      <c r="L72" s="46" t="s">
        <v>38</v>
      </c>
      <c r="M72" s="46" t="s">
        <v>38</v>
      </c>
      <c r="N72" s="46" t="s">
        <v>38</v>
      </c>
      <c r="O72" s="46" t="s">
        <v>38</v>
      </c>
      <c r="P72" s="42" t="s">
        <v>38</v>
      </c>
      <c r="R72" s="50"/>
      <c r="S72" s="50"/>
      <c r="T72" s="50"/>
      <c r="U72" s="50"/>
      <c r="V72" s="50"/>
      <c r="W72" s="50"/>
      <c r="X72" s="50"/>
      <c r="Y72" s="50"/>
      <c r="Z72" s="50"/>
      <c r="AA72" s="50"/>
    </row>
    <row r="73" spans="1:27" x14ac:dyDescent="0.2">
      <c r="A73" s="64" t="s">
        <v>84</v>
      </c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R73" s="50"/>
      <c r="S73" s="50"/>
      <c r="T73" s="50"/>
      <c r="U73" s="50"/>
      <c r="V73" s="50"/>
      <c r="W73" s="50"/>
      <c r="X73" s="50"/>
      <c r="Y73" s="50"/>
      <c r="Z73" s="50"/>
      <c r="AA73" s="50"/>
    </row>
    <row r="74" spans="1:27" x14ac:dyDescent="0.2">
      <c r="A74" s="64"/>
      <c r="B74" s="64"/>
      <c r="E74" s="72"/>
      <c r="F74" s="72"/>
      <c r="G74" s="50"/>
      <c r="H74" s="50"/>
      <c r="I74" s="50"/>
      <c r="J74" s="50"/>
      <c r="K74" s="50"/>
      <c r="L74" s="50"/>
      <c r="M74" s="50"/>
      <c r="N74" s="72"/>
      <c r="O74" s="72"/>
      <c r="P74" s="72"/>
      <c r="R74" s="50"/>
      <c r="S74" s="50"/>
      <c r="T74" s="50"/>
      <c r="U74" s="50"/>
      <c r="V74" s="50"/>
      <c r="W74" s="50"/>
      <c r="X74" s="50"/>
      <c r="Y74" s="50"/>
      <c r="Z74" s="50"/>
      <c r="AA74" s="50"/>
    </row>
    <row r="75" spans="1:27" x14ac:dyDescent="0.2">
      <c r="A75" s="64"/>
      <c r="B75" s="64"/>
      <c r="E75" s="72"/>
      <c r="F75" s="72"/>
      <c r="G75" s="50"/>
      <c r="H75" s="50"/>
      <c r="I75" s="50"/>
      <c r="J75" s="50"/>
      <c r="K75" s="50"/>
      <c r="L75" s="50"/>
      <c r="M75" s="50"/>
      <c r="N75" s="72"/>
      <c r="O75" s="72"/>
      <c r="P75" s="72"/>
      <c r="R75" s="50"/>
      <c r="S75" s="50"/>
      <c r="T75" s="50"/>
      <c r="U75" s="50"/>
      <c r="V75" s="50"/>
      <c r="W75" s="50"/>
      <c r="X75" s="50"/>
      <c r="Y75" s="50"/>
      <c r="Z75" s="50"/>
      <c r="AA75" s="50"/>
    </row>
    <row r="76" spans="1:27" x14ac:dyDescent="0.2">
      <c r="A76" s="108" t="s">
        <v>85</v>
      </c>
      <c r="B76" s="108"/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R76" s="50"/>
      <c r="S76" s="50"/>
      <c r="T76" s="50"/>
      <c r="U76" s="50"/>
      <c r="V76" s="50"/>
      <c r="W76" s="50"/>
      <c r="X76" s="50"/>
      <c r="Y76" s="50"/>
      <c r="Z76" s="50"/>
      <c r="AA76" s="50"/>
    </row>
    <row r="77" spans="1:27" x14ac:dyDescent="0.2">
      <c r="A77" s="108"/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R77" s="50"/>
      <c r="S77" s="50"/>
      <c r="T77" s="50"/>
      <c r="U77" s="50"/>
      <c r="V77" s="50"/>
      <c r="W77" s="50"/>
      <c r="X77" s="50"/>
      <c r="Y77" s="50"/>
      <c r="Z77" s="50"/>
      <c r="AA77" s="50"/>
    </row>
    <row r="78" spans="1:27" x14ac:dyDescent="0.2">
      <c r="A78" s="108"/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R78" s="50"/>
      <c r="S78" s="50"/>
      <c r="T78" s="50"/>
      <c r="U78" s="50"/>
      <c r="V78" s="50"/>
      <c r="W78" s="50"/>
      <c r="X78" s="50"/>
      <c r="Y78" s="50"/>
      <c r="Z78" s="50"/>
      <c r="AA78" s="50"/>
    </row>
    <row r="79" spans="1:27" x14ac:dyDescent="0.2">
      <c r="A79" s="108"/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R79" s="50"/>
      <c r="S79" s="50"/>
      <c r="T79" s="50"/>
      <c r="U79" s="50"/>
      <c r="V79" s="50"/>
      <c r="W79" s="50"/>
      <c r="X79" s="50"/>
      <c r="Y79" s="50"/>
      <c r="Z79" s="50"/>
      <c r="AA79" s="50"/>
    </row>
    <row r="80" spans="1:27" x14ac:dyDescent="0.2">
      <c r="A80" s="108"/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R80" s="50"/>
      <c r="S80" s="50"/>
      <c r="T80" s="50"/>
      <c r="U80" s="50"/>
      <c r="V80" s="50"/>
      <c r="W80" s="50"/>
      <c r="X80" s="50"/>
      <c r="Y80" s="50"/>
      <c r="Z80" s="50"/>
      <c r="AA80" s="50"/>
    </row>
    <row r="81" spans="1:16" x14ac:dyDescent="0.2">
      <c r="E81" s="72"/>
      <c r="F81" s="72"/>
      <c r="G81" s="50"/>
      <c r="H81" s="50"/>
      <c r="I81" s="50"/>
      <c r="J81" s="50"/>
      <c r="K81" s="50"/>
      <c r="L81" s="50"/>
      <c r="M81" s="50"/>
      <c r="N81" s="72"/>
      <c r="O81" s="72"/>
      <c r="P81" s="72"/>
    </row>
    <row r="82" spans="1:16" ht="15.75" x14ac:dyDescent="0.25">
      <c r="A82" s="11" t="s">
        <v>86</v>
      </c>
      <c r="D82" s="109">
        <v>90</v>
      </c>
      <c r="G82" s="110"/>
      <c r="K82" s="50"/>
      <c r="L82" s="50"/>
      <c r="M82" s="50"/>
      <c r="N82" s="72"/>
      <c r="O82" s="72"/>
      <c r="P82" s="72"/>
    </row>
    <row r="83" spans="1:16" ht="12.75" customHeight="1" x14ac:dyDescent="0.2">
      <c r="A83" s="26" t="s">
        <v>13</v>
      </c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111"/>
    </row>
    <row r="84" spans="1:16" x14ac:dyDescent="0.2">
      <c r="A84" s="32" t="s">
        <v>14</v>
      </c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112"/>
    </row>
    <row r="85" spans="1:16" x14ac:dyDescent="0.2">
      <c r="A85" s="113" t="s">
        <v>87</v>
      </c>
      <c r="B85" s="113"/>
      <c r="C85" s="113"/>
      <c r="D85" s="30" t="s">
        <v>88</v>
      </c>
      <c r="E85" s="30" t="s">
        <v>15</v>
      </c>
      <c r="F85" s="18"/>
      <c r="G85" s="18" t="s">
        <v>16</v>
      </c>
      <c r="H85" s="114" t="s">
        <v>89</v>
      </c>
      <c r="I85" s="115"/>
      <c r="J85" s="116" t="s">
        <v>90</v>
      </c>
      <c r="K85" s="116" t="s">
        <v>17</v>
      </c>
      <c r="L85" s="116" t="s">
        <v>28</v>
      </c>
      <c r="M85" s="117" t="s">
        <v>91</v>
      </c>
      <c r="N85" s="118" t="s">
        <v>92</v>
      </c>
    </row>
    <row r="86" spans="1:16" x14ac:dyDescent="0.2">
      <c r="A86" s="119"/>
      <c r="B86" s="119"/>
      <c r="C86" s="119"/>
      <c r="D86" s="38"/>
      <c r="E86" s="38" t="s">
        <v>24</v>
      </c>
      <c r="F86" s="37"/>
      <c r="G86" s="37" t="s">
        <v>25</v>
      </c>
      <c r="H86" s="114"/>
      <c r="I86" s="115"/>
      <c r="J86" s="120"/>
      <c r="K86" s="120"/>
      <c r="L86" s="120"/>
      <c r="M86" s="121" t="s">
        <v>29</v>
      </c>
      <c r="N86" s="122"/>
    </row>
    <row r="87" spans="1:16" x14ac:dyDescent="0.2">
      <c r="A87" s="123" t="s">
        <v>93</v>
      </c>
      <c r="B87" s="124"/>
      <c r="C87" s="125"/>
      <c r="D87" s="126">
        <v>5</v>
      </c>
      <c r="E87" s="68" t="s">
        <v>94</v>
      </c>
      <c r="F87" s="126">
        <v>0</v>
      </c>
      <c r="G87" s="44" t="s">
        <v>95</v>
      </c>
      <c r="H87" s="127">
        <v>31</v>
      </c>
      <c r="I87" s="127"/>
      <c r="J87" s="128">
        <v>0</v>
      </c>
      <c r="K87" s="128">
        <v>0</v>
      </c>
      <c r="L87" s="128">
        <f t="shared" ref="L87:L94" si="0">F87</f>
        <v>0</v>
      </c>
      <c r="M87" s="129">
        <v>31104</v>
      </c>
      <c r="N87" s="129" t="str">
        <f>IF(L87&lt;=M87,"Yes","No")</f>
        <v>Yes</v>
      </c>
    </row>
    <row r="88" spans="1:16" x14ac:dyDescent="0.2">
      <c r="A88" s="123" t="s">
        <v>96</v>
      </c>
      <c r="B88" s="124"/>
      <c r="C88" s="125"/>
      <c r="D88" s="126">
        <v>9</v>
      </c>
      <c r="E88" s="68" t="s">
        <v>94</v>
      </c>
      <c r="F88" s="126">
        <v>0</v>
      </c>
      <c r="G88" s="44" t="s">
        <v>95</v>
      </c>
      <c r="H88" s="127">
        <v>31</v>
      </c>
      <c r="I88" s="127"/>
      <c r="J88" s="128">
        <v>0</v>
      </c>
      <c r="K88" s="128">
        <v>0</v>
      </c>
      <c r="L88" s="128">
        <f t="shared" si="0"/>
        <v>0</v>
      </c>
      <c r="M88" s="130" t="s">
        <v>38</v>
      </c>
      <c r="N88" s="130" t="s">
        <v>38</v>
      </c>
    </row>
    <row r="89" spans="1:16" x14ac:dyDescent="0.2">
      <c r="A89" s="123" t="s">
        <v>97</v>
      </c>
      <c r="B89" s="124"/>
      <c r="C89" s="125"/>
      <c r="D89" s="126">
        <v>10</v>
      </c>
      <c r="E89" s="68" t="s">
        <v>94</v>
      </c>
      <c r="F89" s="126">
        <v>0</v>
      </c>
      <c r="G89" s="44" t="s">
        <v>95</v>
      </c>
      <c r="H89" s="127">
        <v>31</v>
      </c>
      <c r="I89" s="127"/>
      <c r="J89" s="128">
        <v>0</v>
      </c>
      <c r="K89" s="128">
        <v>0</v>
      </c>
      <c r="L89" s="128">
        <f t="shared" si="0"/>
        <v>0</v>
      </c>
      <c r="M89" s="130" t="s">
        <v>38</v>
      </c>
      <c r="N89" s="130" t="s">
        <v>38</v>
      </c>
    </row>
    <row r="90" spans="1:16" ht="12.75" customHeight="1" x14ac:dyDescent="0.2">
      <c r="A90" s="123" t="s">
        <v>98</v>
      </c>
      <c r="B90" s="124"/>
      <c r="C90" s="125"/>
      <c r="D90" s="126">
        <v>14</v>
      </c>
      <c r="E90" s="68" t="s">
        <v>94</v>
      </c>
      <c r="F90" s="126">
        <v>0</v>
      </c>
      <c r="G90" s="44" t="s">
        <v>95</v>
      </c>
      <c r="H90" s="127">
        <v>31</v>
      </c>
      <c r="I90" s="127"/>
      <c r="J90" s="128">
        <v>0</v>
      </c>
      <c r="K90" s="128">
        <v>0</v>
      </c>
      <c r="L90" s="128">
        <f t="shared" si="0"/>
        <v>0</v>
      </c>
      <c r="M90" s="129" t="s">
        <v>38</v>
      </c>
      <c r="N90" s="129" t="s">
        <v>38</v>
      </c>
    </row>
    <row r="91" spans="1:16" ht="12.75" customHeight="1" x14ac:dyDescent="0.2">
      <c r="A91" s="123" t="s">
        <v>99</v>
      </c>
      <c r="B91" s="124"/>
      <c r="C91" s="125"/>
      <c r="D91" s="126">
        <v>15</v>
      </c>
      <c r="E91" s="68" t="s">
        <v>94</v>
      </c>
      <c r="F91" s="126">
        <v>0</v>
      </c>
      <c r="G91" s="44" t="s">
        <v>95</v>
      </c>
      <c r="H91" s="127">
        <v>31</v>
      </c>
      <c r="I91" s="127"/>
      <c r="J91" s="128">
        <v>0</v>
      </c>
      <c r="K91" s="128">
        <v>0</v>
      </c>
      <c r="L91" s="128">
        <f t="shared" si="0"/>
        <v>0</v>
      </c>
      <c r="M91" s="129" t="s">
        <v>38</v>
      </c>
      <c r="N91" s="129" t="s">
        <v>38</v>
      </c>
    </row>
    <row r="92" spans="1:16" x14ac:dyDescent="0.2">
      <c r="A92" s="123" t="s">
        <v>100</v>
      </c>
      <c r="B92" s="124"/>
      <c r="C92" s="125"/>
      <c r="D92" s="126">
        <v>7</v>
      </c>
      <c r="E92" s="68" t="s">
        <v>94</v>
      </c>
      <c r="F92" s="126">
        <v>0</v>
      </c>
      <c r="G92" s="44" t="s">
        <v>95</v>
      </c>
      <c r="H92" s="127">
        <v>31</v>
      </c>
      <c r="I92" s="127"/>
      <c r="J92" s="128">
        <v>0</v>
      </c>
      <c r="K92" s="128">
        <v>479</v>
      </c>
      <c r="L92" s="128">
        <v>1635</v>
      </c>
      <c r="M92" s="130" t="s">
        <v>38</v>
      </c>
      <c r="N92" s="130" t="s">
        <v>38</v>
      </c>
    </row>
    <row r="93" spans="1:16" x14ac:dyDescent="0.2">
      <c r="A93" s="123" t="s">
        <v>101</v>
      </c>
      <c r="B93" s="124"/>
      <c r="C93" s="125"/>
      <c r="D93" s="126">
        <v>8</v>
      </c>
      <c r="E93" s="68" t="s">
        <v>94</v>
      </c>
      <c r="F93" s="126">
        <v>3726</v>
      </c>
      <c r="G93" s="44" t="s">
        <v>95</v>
      </c>
      <c r="H93" s="127">
        <v>31</v>
      </c>
      <c r="I93" s="127"/>
      <c r="J93" s="128">
        <v>0</v>
      </c>
      <c r="K93" s="128">
        <v>795</v>
      </c>
      <c r="L93" s="128">
        <v>3926</v>
      </c>
      <c r="M93" s="129">
        <v>31104</v>
      </c>
      <c r="N93" s="129" t="str">
        <f>IF(L93&lt;=M93,"Yes","No")</f>
        <v>Yes</v>
      </c>
    </row>
    <row r="94" spans="1:16" ht="12.75" customHeight="1" x14ac:dyDescent="0.2">
      <c r="A94" s="123" t="s">
        <v>102</v>
      </c>
      <c r="B94" s="124"/>
      <c r="C94" s="125"/>
      <c r="D94" s="126">
        <v>13</v>
      </c>
      <c r="E94" s="68" t="s">
        <v>94</v>
      </c>
      <c r="F94" s="126">
        <v>0</v>
      </c>
      <c r="G94" s="44" t="s">
        <v>95</v>
      </c>
      <c r="H94" s="127">
        <v>31</v>
      </c>
      <c r="I94" s="127"/>
      <c r="J94" s="128">
        <v>0</v>
      </c>
      <c r="K94" s="128">
        <v>0</v>
      </c>
      <c r="L94" s="128">
        <f t="shared" si="0"/>
        <v>0</v>
      </c>
      <c r="M94" s="130" t="s">
        <v>38</v>
      </c>
      <c r="N94" s="130" t="s">
        <v>38</v>
      </c>
    </row>
    <row r="95" spans="1:16" x14ac:dyDescent="0.2">
      <c r="A95" s="123" t="s">
        <v>103</v>
      </c>
      <c r="B95" s="124"/>
      <c r="C95" s="125"/>
      <c r="D95" s="126">
        <v>11</v>
      </c>
      <c r="E95" s="68" t="s">
        <v>94</v>
      </c>
      <c r="F95" s="126">
        <v>131.9</v>
      </c>
      <c r="G95" s="44" t="s">
        <v>95</v>
      </c>
      <c r="H95" s="127">
        <v>31</v>
      </c>
      <c r="I95" s="127"/>
      <c r="J95" s="128">
        <v>0</v>
      </c>
      <c r="K95" s="128">
        <v>51</v>
      </c>
      <c r="L95" s="128">
        <v>185</v>
      </c>
      <c r="M95" s="130" t="s">
        <v>38</v>
      </c>
      <c r="N95" s="130" t="s">
        <v>38</v>
      </c>
    </row>
    <row r="96" spans="1:16" ht="12.75" customHeight="1" x14ac:dyDescent="0.2">
      <c r="A96" s="123" t="s">
        <v>104</v>
      </c>
      <c r="B96" s="124"/>
      <c r="C96" s="125"/>
      <c r="D96" s="126">
        <v>16</v>
      </c>
      <c r="E96" s="68" t="s">
        <v>94</v>
      </c>
      <c r="F96" s="126">
        <v>3726</v>
      </c>
      <c r="G96" s="44" t="s">
        <v>95</v>
      </c>
      <c r="H96" s="127">
        <v>31</v>
      </c>
      <c r="I96" s="127"/>
      <c r="J96" s="128">
        <v>0</v>
      </c>
      <c r="K96" s="128">
        <v>795</v>
      </c>
      <c r="L96" s="128">
        <v>3926</v>
      </c>
      <c r="M96" s="130">
        <v>31104</v>
      </c>
      <c r="N96" s="130" t="str">
        <f>IF(L96&lt;=M96,"Yes","No")</f>
        <v>Yes</v>
      </c>
    </row>
    <row r="98" spans="1:1" x14ac:dyDescent="0.2">
      <c r="A98" s="64"/>
    </row>
    <row r="99" spans="1:1" x14ac:dyDescent="0.2">
      <c r="A99" s="64"/>
    </row>
  </sheetData>
  <protectedRanges>
    <protectedRange password="F31C" sqref="J3:K3 H4:H5 K4:K5" name="Logo"/>
    <protectedRange password="F31C" sqref="P1:P7" name="Logo_1"/>
  </protectedRanges>
  <mergeCells count="41">
    <mergeCell ref="A96:C96"/>
    <mergeCell ref="H96:I96"/>
    <mergeCell ref="A93:C93"/>
    <mergeCell ref="H93:I93"/>
    <mergeCell ref="A94:C94"/>
    <mergeCell ref="H94:I94"/>
    <mergeCell ref="A95:C95"/>
    <mergeCell ref="H95:I95"/>
    <mergeCell ref="A90:C90"/>
    <mergeCell ref="H90:I90"/>
    <mergeCell ref="A91:C91"/>
    <mergeCell ref="H91:I91"/>
    <mergeCell ref="A92:C92"/>
    <mergeCell ref="H92:I92"/>
    <mergeCell ref="A87:C87"/>
    <mergeCell ref="H87:I87"/>
    <mergeCell ref="A88:C88"/>
    <mergeCell ref="H88:I88"/>
    <mergeCell ref="A89:C89"/>
    <mergeCell ref="H89:I89"/>
    <mergeCell ref="A76:P80"/>
    <mergeCell ref="A83:N83"/>
    <mergeCell ref="A84:N84"/>
    <mergeCell ref="A85:C86"/>
    <mergeCell ref="H85:I86"/>
    <mergeCell ref="J85:J86"/>
    <mergeCell ref="K85:K86"/>
    <mergeCell ref="L85:L86"/>
    <mergeCell ref="N85:N86"/>
    <mergeCell ref="G41:G44"/>
    <mergeCell ref="H41:P41"/>
    <mergeCell ref="H42:P42"/>
    <mergeCell ref="G60:G63"/>
    <mergeCell ref="H60:P60"/>
    <mergeCell ref="H61:P61"/>
    <mergeCell ref="G11:G14"/>
    <mergeCell ref="H11:P11"/>
    <mergeCell ref="H12:P12"/>
    <mergeCell ref="G31:G34"/>
    <mergeCell ref="H31:P31"/>
    <mergeCell ref="H32:P32"/>
  </mergeCells>
  <pageMargins left="0.74803149606299213" right="0.74803149606299213" top="0.98425196850393704" bottom="0.98425196850393704" header="0.51181102362204722" footer="0.51181102362204722"/>
  <pageSetup paperSize="8" scale="54" orientation="landscape" horizontalDpi="300" verticalDpi="300" copies="4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Branxton</vt:lpstr>
      <vt:lpstr>Branxton!Print_Area</vt:lpstr>
    </vt:vector>
  </TitlesOfParts>
  <Company>Hunter Water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mullinslm</dc:creator>
  <cp:lastModifiedBy>mullinslm</cp:lastModifiedBy>
  <dcterms:created xsi:type="dcterms:W3CDTF">2020-11-19T00:54:09Z</dcterms:created>
  <dcterms:modified xsi:type="dcterms:W3CDTF">2020-11-19T00:54:32Z</dcterms:modified>
</cp:coreProperties>
</file>