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0\Monthly Reports\"/>
    </mc:Choice>
  </mc:AlternateContent>
  <bookViews>
    <workbookView xWindow="0" yWindow="0" windowWidth="25200" windowHeight="11385"/>
  </bookViews>
  <sheets>
    <sheet name="Belmont" sheetId="1" r:id="rId1"/>
  </sheets>
  <definedNames>
    <definedName name="_xlnm.Print_Area" localSheetId="0">Belmont!$A$1:$Q$69</definedName>
    <definedName name="Z_12CCF70C_3530_4E86_87D6_FD908448FC28_.wvu.PrintArea" localSheetId="0" hidden="1">Belmont!$A$1:$P$45</definedName>
    <definedName name="Z_8BFE4C2F_30A3_490D_8457_2FD78A836C72_.wvu.PrintArea" localSheetId="0" hidden="1">Belmont!$A$1:$P$45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8" i="1" l="1"/>
  <c r="J67" i="1"/>
  <c r="J66" i="1"/>
  <c r="J65" i="1"/>
  <c r="J64" i="1"/>
  <c r="L64" i="1" s="1"/>
  <c r="O55" i="1"/>
  <c r="P55" i="1" s="1"/>
  <c r="O54" i="1"/>
  <c r="P53" i="1"/>
  <c r="O53" i="1"/>
  <c r="H50" i="1"/>
</calcChain>
</file>

<file path=xl/comments1.xml><?xml version="1.0" encoding="utf-8"?>
<comments xmlns="http://schemas.openxmlformats.org/spreadsheetml/2006/main">
  <authors>
    <author>awebb</author>
  </authors>
  <commentList>
    <comment ref="D46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  <comment ref="D59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<sst xmlns="http://schemas.openxmlformats.org/spreadsheetml/2006/main" count="598" uniqueCount="124">
  <si>
    <t>BELMONT WASTEWATER TREATMENT WORKS - MONTHLY POLLUTION MONITORING SUMMARY - JANUARY 2020</t>
  </si>
  <si>
    <t>Environment Protection Licence No. 1771</t>
  </si>
  <si>
    <t>Licensee</t>
  </si>
  <si>
    <t>Hunter Water Corporation</t>
  </si>
  <si>
    <t>Date Obtained: 1 February 2020</t>
  </si>
  <si>
    <t>36 Honeysuckle Drive</t>
  </si>
  <si>
    <t>NEWCASTLE WEST NSW 2302</t>
  </si>
  <si>
    <t>QUALITY MONITORING</t>
  </si>
  <si>
    <t>EPA Id. No. 1</t>
  </si>
  <si>
    <t>Site Description - Ocean outfall balance tank</t>
  </si>
  <si>
    <t>Site Code 5SJ0100</t>
  </si>
  <si>
    <t>No. of times measured during the month for licence reporting</t>
  </si>
  <si>
    <t>Monthly Summary</t>
  </si>
  <si>
    <t>1 January 2020 to 31 January 2020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</si>
  <si>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</si>
  <si>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</si>
  <si>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</si>
  <si>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</si>
  <si>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</si>
  <si>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</si>
  <si>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</si>
  <si>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</si>
  <si>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</si>
  <si>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</si>
  <si>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</si>
  <si>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</si>
  <si>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</si>
  <si>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</si>
  <si>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</si>
  <si>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</si>
  <si>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</si>
  <si>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Aldrin</t>
  </si>
  <si>
    <t>micrograms per litre</t>
  </si>
  <si>
    <t>(µg/L)</t>
  </si>
  <si>
    <t>2 times a year</t>
  </si>
  <si>
    <t>BI-ANNUAL</t>
  </si>
  <si>
    <t>-</t>
  </si>
  <si>
    <t>N/A</t>
  </si>
  <si>
    <t>alpha-BHC</t>
  </si>
  <si>
    <t>α-BHC</t>
  </si>
  <si>
    <t>Arsenic</t>
  </si>
  <si>
    <t>As</t>
  </si>
  <si>
    <t>beta-BHC</t>
  </si>
  <si>
    <t>β-BHC</t>
  </si>
  <si>
    <t>Biochemical Oxygen Demand</t>
  </si>
  <si>
    <t>BOD</t>
  </si>
  <si>
    <t>milligrams per litre</t>
  </si>
  <si>
    <t>(mg/L)</t>
  </si>
  <si>
    <t>Every 12 days exactly</t>
  </si>
  <si>
    <t>Twelvedays</t>
  </si>
  <si>
    <t>Cadmium</t>
  </si>
  <si>
    <t>Cd</t>
  </si>
  <si>
    <t>Chlordane, total</t>
  </si>
  <si>
    <t>Chlordane</t>
  </si>
  <si>
    <t>Chromium</t>
  </si>
  <si>
    <t>Cr</t>
  </si>
  <si>
    <t>Copper</t>
  </si>
  <si>
    <t>Cu</t>
  </si>
  <si>
    <t>Dieldrin</t>
  </si>
  <si>
    <t>Endosulfan</t>
  </si>
  <si>
    <t>Endosulphan</t>
  </si>
  <si>
    <t>Endrin</t>
  </si>
  <si>
    <t>gamma-BHC (Lindane)</t>
  </si>
  <si>
    <t>Lindane</t>
  </si>
  <si>
    <t>Heptachlor</t>
  </si>
  <si>
    <t>Heptachlor epoxide</t>
  </si>
  <si>
    <t>Hexachlorobenzene</t>
  </si>
  <si>
    <t>HCB</t>
  </si>
  <si>
    <t>Lead</t>
  </si>
  <si>
    <t>Pb</t>
  </si>
  <si>
    <t>Mercury</t>
  </si>
  <si>
    <t>Hg</t>
  </si>
  <si>
    <t>Methoxychlor</t>
  </si>
  <si>
    <t>Nickel</t>
  </si>
  <si>
    <t>Ni</t>
  </si>
  <si>
    <t>Oil and Grease</t>
  </si>
  <si>
    <t>Grease</t>
  </si>
  <si>
    <t>&lt;2</t>
  </si>
  <si>
    <t>-*</t>
  </si>
  <si>
    <t>Yes</t>
  </si>
  <si>
    <t>p,p-DDD</t>
  </si>
  <si>
    <t>DDD</t>
  </si>
  <si>
    <t>p,p-DDE</t>
  </si>
  <si>
    <t>DDE</t>
  </si>
  <si>
    <t>p,p-DDT</t>
  </si>
  <si>
    <t>DDT</t>
  </si>
  <si>
    <t>Polychlorinated biphenyls</t>
  </si>
  <si>
    <t>PCB</t>
  </si>
  <si>
    <t>Selenium</t>
  </si>
  <si>
    <t>Se</t>
  </si>
  <si>
    <t>Silver</t>
  </si>
  <si>
    <t>Ag</t>
  </si>
  <si>
    <t>Total Suspended Solids</t>
  </si>
  <si>
    <t>TSS</t>
  </si>
  <si>
    <t>&lt;1</t>
  </si>
  <si>
    <t>Zinc</t>
  </si>
  <si>
    <t>Zn</t>
  </si>
  <si>
    <t>* No 3DGM calculations required by licence this month.</t>
  </si>
  <si>
    <t>EPA Id. No. 18</t>
  </si>
  <si>
    <t>Site Description - Groundwater Discharge to Ocean Outfall</t>
  </si>
  <si>
    <t>Site Code 5BE1074</t>
  </si>
  <si>
    <t>No. of times measured during the month for licence reporting**</t>
  </si>
  <si>
    <t>Daily during any discharge</t>
  </si>
  <si>
    <t>pH</t>
  </si>
  <si>
    <t>WEEKLY</t>
  </si>
  <si>
    <t>6.5 - 8.5</t>
  </si>
  <si>
    <t>**No samples were collected as no discharge occurred during the month</t>
  </si>
  <si>
    <t>VOLUME MONITORING</t>
  </si>
  <si>
    <t>Monitoring Point</t>
  </si>
  <si>
    <t>Flow Column</t>
  </si>
  <si>
    <t>Raw Output</t>
  </si>
  <si>
    <t>No. of times measured during the month</t>
  </si>
  <si>
    <t>Volume Limit</t>
  </si>
  <si>
    <t>Within 
Limits</t>
  </si>
  <si>
    <t>(ML or KL)</t>
  </si>
  <si>
    <t>Point 1 - Ocean Outfall Balance Tank</t>
  </si>
  <si>
    <t>kilolitres per day</t>
  </si>
  <si>
    <t>Daily</t>
  </si>
  <si>
    <t>Point 2 - Belmont Inflow</t>
  </si>
  <si>
    <t>Point 3 - Belmont Bypass</t>
  </si>
  <si>
    <t>Point 5 - Cardiff Point Flow Meter</t>
  </si>
  <si>
    <t>Point 18 - Groundwater Discharge to Ocean Outfall</t>
  </si>
  <si>
    <t>Chlorophyll 'a'</t>
  </si>
  <si>
    <t>Date Published: 20 February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</si>
</sst>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000"/>
  </numFmts>
  <fonts count="1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indexed="5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2" borderId="0" applyNumberFormat="0" applyBorder="0" applyAlignment="0" applyProtection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</cellStyleXfs>
  <cellXfs count="110">
    <xf numFmtId="0" fontId="0" fillId="0" borderId="0" xfId="0"/>
    <xf numFmtId="0" fontId="4" fillId="0" borderId="0" xfId="0" applyFont="1"/>
    <xf numFmtId="0" fontId="0" fillId="0" borderId="0" xfId="0" applyNumberFormat="1"/>
    <xf numFmtId="0" fontId="0" fillId="0" borderId="0" xfId="0" applyProtection="1"/>
    <xf numFmtId="0" fontId="3" fillId="0" borderId="0" xfId="0" applyFont="1"/>
    <xf numFmtId="0" fontId="5" fillId="0" borderId="0" xfId="0" applyFont="1" applyFill="1"/>
    <xf numFmtId="0" fontId="6" fillId="0" borderId="0" xfId="0" applyFont="1" applyProtection="1"/>
    <xf numFmtId="0" fontId="3" fillId="0" borderId="0" xfId="0" applyFont="1" applyProtection="1"/>
    <xf numFmtId="15" fontId="3" fillId="0" borderId="0" xfId="0" applyNumberFormat="1" applyFont="1" applyFill="1" applyAlignment="1">
      <alignment horizontal="left"/>
    </xf>
    <xf numFmtId="15" fontId="0" fillId="0" borderId="0" xfId="0" applyNumberFormat="1" applyAlignment="1">
      <alignment horizontal="left"/>
    </xf>
    <xf numFmtId="0" fontId="3" fillId="0" borderId="0" xfId="0" applyFont="1" applyFill="1"/>
    <xf numFmtId="0" fontId="0" fillId="0" borderId="0" xfId="0" applyAlignment="1">
      <alignment horizontal="left"/>
    </xf>
    <xf numFmtId="0" fontId="3" fillId="0" borderId="0" xfId="0" applyNumberFormat="1" applyFont="1" applyFill="1"/>
    <xf numFmtId="0" fontId="7" fillId="0" borderId="0" xfId="0" applyFont="1"/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 applyAlignment="1"/>
    <xf numFmtId="0" fontId="8" fillId="3" borderId="2" xfId="0" applyFont="1" applyFill="1" applyBorder="1" applyAlignment="1"/>
    <xf numFmtId="0" fontId="9" fillId="3" borderId="2" xfId="0" applyFont="1" applyFill="1" applyBorder="1"/>
    <xf numFmtId="0" fontId="9" fillId="3" borderId="2" xfId="0" applyNumberFormat="1" applyFont="1" applyFill="1" applyBorder="1"/>
    <xf numFmtId="0" fontId="8" fillId="3" borderId="2" xfId="0" applyFont="1" applyFill="1" applyBorder="1" applyAlignment="1">
      <alignment horizontal="center"/>
    </xf>
    <xf numFmtId="0" fontId="9" fillId="3" borderId="3" xfId="0" applyFont="1" applyFill="1" applyBorder="1"/>
    <xf numFmtId="0" fontId="8" fillId="3" borderId="4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0" xfId="0" applyNumberFormat="1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7" xfId="0" applyNumberFormat="1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0" fillId="0" borderId="8" xfId="0" applyNumberFormat="1" applyBorder="1" applyAlignment="1">
      <alignment horizontal="center" wrapText="1"/>
    </xf>
    <xf numFmtId="0" fontId="8" fillId="3" borderId="9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0" fillId="0" borderId="10" xfId="0" applyNumberFormat="1" applyBorder="1" applyAlignment="1">
      <alignment horizontal="center" wrapText="1"/>
    </xf>
    <xf numFmtId="0" fontId="3" fillId="0" borderId="11" xfId="0" applyFont="1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3" fillId="4" borderId="5" xfId="2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0" borderId="11" xfId="3" applyNumberFormat="1" applyFont="1" applyFill="1" applyBorder="1" applyAlignment="1">
      <alignment horizontal="center" vertical="center"/>
    </xf>
    <xf numFmtId="164" fontId="3" fillId="0" borderId="11" xfId="3" applyNumberFormat="1" applyFont="1" applyFill="1" applyBorder="1" applyAlignment="1">
      <alignment horizontal="center" vertical="center"/>
    </xf>
    <xf numFmtId="165" fontId="3" fillId="0" borderId="12" xfId="3" applyNumberFormat="1" applyFont="1" applyFill="1" applyBorder="1" applyAlignment="1">
      <alignment horizontal="center" vertical="center"/>
    </xf>
    <xf numFmtId="0" fontId="3" fillId="0" borderId="12" xfId="3" applyFont="1" applyFill="1" applyBorder="1" applyAlignment="1">
      <alignment horizontal="center" vertical="center"/>
    </xf>
    <xf numFmtId="0" fontId="3" fillId="0" borderId="4" xfId="3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3" fillId="0" borderId="13" xfId="0" applyFont="1" applyBorder="1"/>
    <xf numFmtId="165" fontId="3" fillId="0" borderId="11" xfId="3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1" fillId="0" borderId="0" xfId="4"/>
    <xf numFmtId="0" fontId="3" fillId="4" borderId="5" xfId="5" applyFont="1" applyFill="1" applyBorder="1" applyAlignment="1">
      <alignment horizontal="center"/>
    </xf>
    <xf numFmtId="1" fontId="3" fillId="0" borderId="11" xfId="3" applyNumberFormat="1" applyFont="1" applyFill="1" applyBorder="1" applyAlignment="1">
      <alignment horizontal="center" vertical="center"/>
    </xf>
    <xf numFmtId="0" fontId="0" fillId="0" borderId="0" xfId="0" applyFill="1"/>
    <xf numFmtId="2" fontId="3" fillId="0" borderId="11" xfId="3" applyNumberFormat="1" applyFont="1" applyFill="1" applyBorder="1" applyAlignment="1">
      <alignment horizontal="center" vertical="center"/>
    </xf>
    <xf numFmtId="1" fontId="3" fillId="0" borderId="12" xfId="3" applyNumberFormat="1" applyFont="1" applyFill="1" applyBorder="1" applyAlignment="1">
      <alignment horizontal="center" vertical="center"/>
    </xf>
    <xf numFmtId="1" fontId="3" fillId="0" borderId="12" xfId="6" quotePrefix="1" applyNumberFormat="1" applyFont="1" applyFill="1" applyBorder="1" applyAlignment="1">
      <alignment horizontal="center" vertical="center"/>
    </xf>
    <xf numFmtId="0" fontId="3" fillId="5" borderId="4" xfId="3" applyFont="1" applyFill="1" applyBorder="1" applyAlignment="1">
      <alignment horizontal="center" vertical="center"/>
    </xf>
    <xf numFmtId="0" fontId="1" fillId="0" borderId="0" xfId="7"/>
    <xf numFmtId="0" fontId="3" fillId="0" borderId="8" xfId="0" applyFont="1" applyFill="1" applyBorder="1" applyAlignment="1">
      <alignment horizontal="left" vertical="center"/>
    </xf>
    <xf numFmtId="0" fontId="0" fillId="0" borderId="0" xfId="0" applyNumberFormat="1" applyFill="1"/>
    <xf numFmtId="1" fontId="0" fillId="0" borderId="0" xfId="0" applyNumberFormat="1" applyFill="1"/>
    <xf numFmtId="0" fontId="0" fillId="4" borderId="0" xfId="0" applyFill="1" applyAlignment="1">
      <alignment horizontal="center"/>
    </xf>
    <xf numFmtId="0" fontId="0" fillId="4" borderId="0" xfId="0" applyFill="1"/>
    <xf numFmtId="0" fontId="3" fillId="0" borderId="11" xfId="0" applyFont="1" applyFill="1" applyBorder="1" applyAlignment="1">
      <alignment horizontal="center" vertical="center"/>
    </xf>
    <xf numFmtId="0" fontId="1" fillId="0" borderId="0" xfId="8" applyFill="1"/>
    <xf numFmtId="0" fontId="3" fillId="6" borderId="11" xfId="9" applyFill="1" applyBorder="1" applyAlignment="1">
      <alignment horizontal="center" vertical="center"/>
    </xf>
    <xf numFmtId="0" fontId="3" fillId="0" borderId="11" xfId="10" applyFont="1" applyFill="1" applyBorder="1" applyAlignment="1">
      <alignment horizontal="center" vertical="center"/>
    </xf>
    <xf numFmtId="2" fontId="3" fillId="0" borderId="12" xfId="10" applyNumberFormat="1" applyFont="1" applyFill="1" applyBorder="1" applyAlignment="1">
      <alignment horizontal="center" vertical="center"/>
    </xf>
    <xf numFmtId="165" fontId="3" fillId="0" borderId="12" xfId="0" applyNumberFormat="1" applyFont="1" applyFill="1" applyBorder="1" applyAlignment="1">
      <alignment horizontal="center" vertical="center"/>
    </xf>
    <xf numFmtId="165" fontId="3" fillId="6" borderId="12" xfId="0" applyNumberFormat="1" applyFont="1" applyFill="1" applyBorder="1" applyAlignment="1">
      <alignment horizontal="center" vertical="center"/>
    </xf>
    <xf numFmtId="166" fontId="3" fillId="6" borderId="12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3" fillId="0" borderId="0" xfId="0" applyFont="1" applyFill="1" applyBorder="1" applyAlignment="1">
      <alignment horizontal="left" vertical="center"/>
    </xf>
    <xf numFmtId="0" fontId="3" fillId="0" borderId="0" xfId="10" applyFont="1" applyFill="1" applyBorder="1" applyAlignment="1">
      <alignment horizontal="center" vertical="center"/>
    </xf>
    <xf numFmtId="2" fontId="3" fillId="0" borderId="0" xfId="1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3" fillId="0" borderId="0" xfId="3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4" xfId="0" applyNumberFormat="1" applyFont="1" applyFill="1" applyBorder="1" applyAlignment="1">
      <alignment horizontal="center" wrapText="1"/>
    </xf>
    <xf numFmtId="0" fontId="8" fillId="3" borderId="14" xfId="0" applyNumberFormat="1" applyFont="1" applyFill="1" applyBorder="1" applyAlignment="1">
      <alignment horizont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3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0" fontId="3" fillId="4" borderId="15" xfId="2" applyFont="1" applyFill="1" applyBorder="1" applyAlignment="1">
      <alignment horizontal="center"/>
    </xf>
    <xf numFmtId="0" fontId="2" fillId="0" borderId="0" xfId="1" applyFill="1" applyBorder="1" applyAlignment="1">
      <alignment horizontal="center" vertical="center"/>
    </xf>
    <xf numFmtId="14" fontId="0" fillId="0" borderId="0" xfId="0" applyNumberFormat="1"/>
    <xf numFmtId="0" fontId="0" fillId="0" borderId="0" xfId="0" applyFont="1" applyFill="1"/>
  </cellXfs>
  <cellStyles count="11">
    <cellStyle name="Bad" xfId="1" builtinId="27"/>
    <cellStyle name="Normal" xfId="0" builtinId="0"/>
    <cellStyle name="Normal 102" xfId="3"/>
    <cellStyle name="Normal 114" xfId="2"/>
    <cellStyle name="Normal 115" xfId="5"/>
    <cellStyle name="Normal 121" xfId="8"/>
    <cellStyle name="Normal 125" xfId="9"/>
    <cellStyle name="Normal 59" xfId="4"/>
    <cellStyle name="Normal 60" xfId="7"/>
    <cellStyle name="Normal 73" xfId="10"/>
    <cellStyle name="Normal 9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47625</xdr:rowOff>
    </xdr:from>
    <xdr:to>
      <xdr:col>0</xdr:col>
      <xdr:colOff>1590675</xdr:colOff>
      <xdr:row>6</xdr:row>
      <xdr:rowOff>76200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47625"/>
          <a:ext cx="11620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O1048569"/>
  <sheetViews>
    <sheetView tabSelected="1" zoomScale="80" zoomScaleNormal="80" zoomScaleSheetLayoutView="85" workbookViewId="0">
      <selection activeCell="E45" sqref="E45"/>
    </sheetView>
  </sheetViews>
  <sheetFormatPr defaultRowHeight="12.75" x14ac:dyDescent="0.2"/>
  <cols>
    <col min="1" max="1" width="28.42578125" customWidth="1"/>
    <col min="2" max="2" width="22.42578125" hidden="1" customWidth="1"/>
    <col min="3" max="3" width="21.140625" customWidth="1"/>
    <col min="4" max="4" width="13.140625" hidden="1" customWidth="1"/>
    <col min="5" max="5" width="28.140625" customWidth="1"/>
    <col min="6" max="6" width="8.7109375" hidden="1" customWidth="1"/>
    <col min="7" max="7" width="24.85546875" style="2" customWidth="1"/>
    <col min="8" max="11" width="13.42578125" customWidth="1"/>
    <col min="12" max="15" width="13.85546875" customWidth="1"/>
    <col min="16" max="16" width="13.42578125" customWidth="1"/>
    <col min="20" max="20" width="24.28515625" customWidth="1"/>
  </cols>
  <sheetData>
    <row r="1" spans="1:41" ht="18" x14ac:dyDescent="0.25">
      <c r="C1" s="1" t="s">
        <v>0</v>
      </c>
      <c r="D1" s="1"/>
      <c r="P1" s="3"/>
    </row>
    <row r="2" spans="1:41" ht="18" x14ac:dyDescent="0.25">
      <c r="A2" s="1"/>
      <c r="B2" s="1"/>
      <c r="P2" s="3"/>
      <c r="T2" s="4"/>
    </row>
    <row r="3" spans="1:41" ht="15" x14ac:dyDescent="0.2">
      <c r="C3" s="5" t="s">
        <v>1</v>
      </c>
      <c r="D3" s="5"/>
      <c r="J3" s="6" t="s">
        <v>2</v>
      </c>
      <c r="K3" s="7" t="s">
        <v>3</v>
      </c>
      <c r="P3" s="3"/>
    </row>
    <row r="4" spans="1:41" x14ac:dyDescent="0.2">
      <c r="C4" s="8" t="s">
        <v>4</v>
      </c>
      <c r="D4" s="8"/>
      <c r="E4" s="9"/>
      <c r="F4" s="9"/>
      <c r="H4" s="3"/>
      <c r="K4" s="7" t="s">
        <v>5</v>
      </c>
      <c r="P4" s="3"/>
    </row>
    <row r="5" spans="1:41" x14ac:dyDescent="0.2">
      <c r="C5" s="109" t="s">
        <v>123</v>
      </c>
      <c r="D5" s="10"/>
      <c r="E5" s="11"/>
      <c r="F5" s="11"/>
      <c r="H5" s="3"/>
      <c r="K5" s="7" t="s">
        <v>6</v>
      </c>
      <c r="P5" s="3"/>
    </row>
    <row r="6" spans="1:41" x14ac:dyDescent="0.2">
      <c r="C6" s="10"/>
      <c r="D6" s="10"/>
      <c r="P6" s="3"/>
    </row>
    <row r="7" spans="1:41" x14ac:dyDescent="0.2">
      <c r="G7" s="12"/>
      <c r="P7" s="3"/>
    </row>
    <row r="8" spans="1:41" ht="15.75" x14ac:dyDescent="0.25">
      <c r="A8" s="13" t="s">
        <v>7</v>
      </c>
      <c r="B8" s="13"/>
      <c r="P8" s="3"/>
    </row>
    <row r="9" spans="1:41" x14ac:dyDescent="0.2">
      <c r="A9" s="14" t="s">
        <v>8</v>
      </c>
      <c r="B9" s="14"/>
      <c r="C9" s="15" t="s">
        <v>9</v>
      </c>
      <c r="D9" s="16"/>
      <c r="E9" s="17"/>
      <c r="F9" s="17"/>
      <c r="G9" s="18"/>
      <c r="H9" s="17"/>
      <c r="I9" s="17"/>
      <c r="J9" s="19"/>
      <c r="K9" s="19"/>
      <c r="L9" s="19"/>
      <c r="M9" s="19"/>
      <c r="N9" s="19"/>
      <c r="O9" s="19"/>
      <c r="P9" s="20"/>
    </row>
    <row r="10" spans="1:41" s="27" customFormat="1" x14ac:dyDescent="0.2">
      <c r="A10" s="21" t="s">
        <v>10</v>
      </c>
      <c r="B10" s="21"/>
      <c r="C10" s="21"/>
      <c r="D10" s="22"/>
      <c r="E10" s="22"/>
      <c r="F10" s="22"/>
      <c r="G10" s="23"/>
      <c r="H10" s="22"/>
      <c r="I10" s="22"/>
      <c r="J10" s="24"/>
      <c r="K10" s="24"/>
      <c r="L10" s="24"/>
      <c r="M10" s="24"/>
      <c r="N10" s="24"/>
      <c r="O10" s="24"/>
      <c r="P10" s="25"/>
      <c r="Q10" s="26"/>
      <c r="R10" s="26"/>
      <c r="S10" s="26"/>
      <c r="AO10"/>
    </row>
    <row r="11" spans="1:41" s="27" customFormat="1" x14ac:dyDescent="0.2">
      <c r="A11" s="14"/>
      <c r="B11" s="14"/>
      <c r="C11" s="28"/>
      <c r="D11" s="28"/>
      <c r="E11" s="28"/>
      <c r="F11" s="28"/>
      <c r="G11" s="29" t="s">
        <v>11</v>
      </c>
      <c r="H11" s="30" t="s">
        <v>12</v>
      </c>
      <c r="I11" s="31"/>
      <c r="J11" s="31"/>
      <c r="K11" s="32"/>
      <c r="L11" s="32"/>
      <c r="M11" s="32"/>
      <c r="N11" s="32"/>
      <c r="O11" s="32"/>
      <c r="P11" s="33"/>
      <c r="Q11" s="26"/>
      <c r="R11" s="26"/>
      <c r="S11" s="26"/>
      <c r="AO11"/>
    </row>
    <row r="12" spans="1:41" s="27" customFormat="1" x14ac:dyDescent="0.2">
      <c r="A12" s="21"/>
      <c r="B12" s="21"/>
      <c r="C12" s="34"/>
      <c r="D12" s="34"/>
      <c r="E12" s="34"/>
      <c r="F12" s="34"/>
      <c r="G12" s="35"/>
      <c r="H12" s="36" t="s">
        <v>13</v>
      </c>
      <c r="I12" s="37"/>
      <c r="J12" s="37"/>
      <c r="K12" s="38"/>
      <c r="L12" s="38"/>
      <c r="M12" s="38"/>
      <c r="N12" s="38"/>
      <c r="O12" s="38"/>
      <c r="P12" s="39"/>
      <c r="Q12" s="26"/>
      <c r="R12" s="26"/>
      <c r="S12" s="26"/>
      <c r="AO12"/>
    </row>
    <row r="13" spans="1:41" s="27" customFormat="1" ht="12.75" customHeight="1" x14ac:dyDescent="0.2">
      <c r="A13" s="21"/>
      <c r="B13" s="21"/>
      <c r="C13" s="34" t="s">
        <v>14</v>
      </c>
      <c r="D13" s="21"/>
      <c r="E13" s="21" t="s">
        <v>15</v>
      </c>
      <c r="F13" s="21"/>
      <c r="G13" s="35"/>
      <c r="H13" s="28"/>
      <c r="I13" s="40" t="s">
        <v>16</v>
      </c>
      <c r="J13" s="14" t="s">
        <v>17</v>
      </c>
      <c r="K13" s="28"/>
      <c r="L13" s="14" t="s">
        <v>18</v>
      </c>
      <c r="M13" s="14" t="s">
        <v>19</v>
      </c>
      <c r="N13" s="14" t="s">
        <v>20</v>
      </c>
      <c r="O13" s="14" t="s">
        <v>20</v>
      </c>
      <c r="P13" s="28" t="s">
        <v>21</v>
      </c>
      <c r="Q13" s="26"/>
      <c r="R13" s="26"/>
      <c r="S13" s="26"/>
      <c r="AO13"/>
    </row>
    <row r="14" spans="1:41" s="27" customFormat="1" x14ac:dyDescent="0.2">
      <c r="A14" s="41" t="s">
        <v>22</v>
      </c>
      <c r="B14" s="41" t="s">
        <v>22</v>
      </c>
      <c r="C14" s="42" t="s">
        <v>23</v>
      </c>
      <c r="D14" s="41"/>
      <c r="E14" s="41" t="s">
        <v>24</v>
      </c>
      <c r="F14" s="41"/>
      <c r="G14" s="43"/>
      <c r="H14" s="42" t="s">
        <v>25</v>
      </c>
      <c r="I14" s="42" t="s">
        <v>26</v>
      </c>
      <c r="J14" s="42" t="s">
        <v>26</v>
      </c>
      <c r="K14" s="42" t="s">
        <v>27</v>
      </c>
      <c r="L14" s="41" t="s">
        <v>28</v>
      </c>
      <c r="M14" s="41" t="s">
        <v>29</v>
      </c>
      <c r="N14" s="41" t="s">
        <v>28</v>
      </c>
      <c r="O14" s="41" t="s">
        <v>29</v>
      </c>
      <c r="P14" s="42" t="s">
        <v>30</v>
      </c>
      <c r="Q14" s="26"/>
      <c r="R14" s="26"/>
      <c r="S14" s="26"/>
      <c r="AO14"/>
    </row>
    <row r="15" spans="1:41" ht="15" customHeight="1" x14ac:dyDescent="0.2">
      <c r="A15" s="44" t="s">
        <v>31</v>
      </c>
      <c r="B15" s="44" t="s">
        <v>31</v>
      </c>
      <c r="C15" s="45" t="s">
        <v>32</v>
      </c>
      <c r="D15" s="46" t="s">
        <v>33</v>
      </c>
      <c r="E15" s="47" t="s">
        <v>34</v>
      </c>
      <c r="F15" s="48" t="s">
        <v>35</v>
      </c>
      <c r="G15" s="49" t="s">
        <v>36</v>
      </c>
      <c r="H15" s="50" t="s">
        <v>36</v>
      </c>
      <c r="I15" s="50" t="s">
        <v>36</v>
      </c>
      <c r="J15" s="50" t="s">
        <v>36</v>
      </c>
      <c r="K15" s="50" t="s">
        <v>36</v>
      </c>
      <c r="L15" s="51" t="s">
        <v>37</v>
      </c>
      <c r="M15" s="51" t="s">
        <v>37</v>
      </c>
      <c r="N15" s="51" t="s">
        <v>37</v>
      </c>
      <c r="O15" s="51" t="s">
        <v>37</v>
      </c>
      <c r="P15" s="52" t="s">
        <v>37</v>
      </c>
      <c r="Q15" s="53"/>
      <c r="R15" s="54"/>
      <c r="S15" s="55"/>
    </row>
    <row r="16" spans="1:41" ht="15" customHeight="1" x14ac:dyDescent="0.2">
      <c r="A16" s="44" t="s">
        <v>38</v>
      </c>
      <c r="B16" s="44" t="s">
        <v>39</v>
      </c>
      <c r="C16" s="45" t="s">
        <v>32</v>
      </c>
      <c r="D16" s="46" t="s">
        <v>33</v>
      </c>
      <c r="E16" s="47" t="s">
        <v>34</v>
      </c>
      <c r="F16" s="48" t="s">
        <v>35</v>
      </c>
      <c r="G16" s="49" t="s">
        <v>36</v>
      </c>
      <c r="H16" s="50" t="s">
        <v>36</v>
      </c>
      <c r="I16" s="50" t="s">
        <v>36</v>
      </c>
      <c r="J16" s="50" t="s">
        <v>36</v>
      </c>
      <c r="K16" s="50" t="s">
        <v>36</v>
      </c>
      <c r="L16" s="51" t="s">
        <v>37</v>
      </c>
      <c r="M16" s="51" t="s">
        <v>37</v>
      </c>
      <c r="N16" s="51" t="s">
        <v>37</v>
      </c>
      <c r="O16" s="51" t="s">
        <v>37</v>
      </c>
      <c r="P16" s="52" t="s">
        <v>37</v>
      </c>
      <c r="Q16" s="53"/>
      <c r="R16" s="56"/>
      <c r="S16" s="55"/>
    </row>
    <row r="17" spans="1:19" ht="15" customHeight="1" x14ac:dyDescent="0.2">
      <c r="A17" s="57" t="s">
        <v>40</v>
      </c>
      <c r="B17" s="58" t="s">
        <v>41</v>
      </c>
      <c r="C17" s="45" t="s">
        <v>32</v>
      </c>
      <c r="D17" s="46" t="s">
        <v>33</v>
      </c>
      <c r="E17" s="47" t="s">
        <v>34</v>
      </c>
      <c r="F17" s="48" t="s">
        <v>35</v>
      </c>
      <c r="G17" s="49" t="s">
        <v>36</v>
      </c>
      <c r="H17" s="59" t="s">
        <v>36</v>
      </c>
      <c r="I17" s="59" t="s">
        <v>36</v>
      </c>
      <c r="J17" s="59" t="s">
        <v>36</v>
      </c>
      <c r="K17" s="59" t="s">
        <v>36</v>
      </c>
      <c r="L17" s="51" t="s">
        <v>37</v>
      </c>
      <c r="M17" s="51" t="s">
        <v>37</v>
      </c>
      <c r="N17" s="51" t="s">
        <v>37</v>
      </c>
      <c r="O17" s="51" t="s">
        <v>37</v>
      </c>
      <c r="P17" s="52" t="s">
        <v>37</v>
      </c>
      <c r="Q17" s="53"/>
      <c r="R17" s="54"/>
      <c r="S17" s="55"/>
    </row>
    <row r="18" spans="1:19" ht="15" customHeight="1" x14ac:dyDescent="0.2">
      <c r="A18" s="60" t="s">
        <v>42</v>
      </c>
      <c r="B18" t="s">
        <v>43</v>
      </c>
      <c r="C18" s="45" t="s">
        <v>32</v>
      </c>
      <c r="D18" s="46" t="s">
        <v>33</v>
      </c>
      <c r="E18" s="47" t="s">
        <v>34</v>
      </c>
      <c r="F18" s="48" t="s">
        <v>35</v>
      </c>
      <c r="G18" s="49" t="s">
        <v>36</v>
      </c>
      <c r="H18" s="50" t="s">
        <v>36</v>
      </c>
      <c r="I18" s="50" t="s">
        <v>36</v>
      </c>
      <c r="J18" s="50" t="s">
        <v>36</v>
      </c>
      <c r="K18" s="50" t="s">
        <v>36</v>
      </c>
      <c r="L18" s="51" t="s">
        <v>37</v>
      </c>
      <c r="M18" s="51" t="s">
        <v>37</v>
      </c>
      <c r="N18" s="51" t="s">
        <v>37</v>
      </c>
      <c r="O18" s="51" t="s">
        <v>37</v>
      </c>
      <c r="P18" s="52" t="s">
        <v>37</v>
      </c>
      <c r="Q18" s="53"/>
      <c r="R18" s="54"/>
      <c r="S18" s="55"/>
    </row>
    <row r="19" spans="1:19" s="65" customFormat="1" ht="15" customHeight="1" x14ac:dyDescent="0.25">
      <c r="A19" s="61" t="s">
        <v>44</v>
      </c>
      <c r="B19" s="62" t="s">
        <v>45</v>
      </c>
      <c r="C19" s="47" t="s">
        <v>46</v>
      </c>
      <c r="D19" s="63" t="s">
        <v>47</v>
      </c>
      <c r="E19" s="47" t="s">
        <v>48</v>
      </c>
      <c r="F19" s="48" t="s">
        <v>49</v>
      </c>
      <c r="G19" s="49">
        <v>2</v>
      </c>
      <c r="H19" s="64">
        <v>2</v>
      </c>
      <c r="I19" s="64">
        <v>3.5</v>
      </c>
      <c r="J19" s="64">
        <v>3.5</v>
      </c>
      <c r="K19" s="64">
        <v>5</v>
      </c>
      <c r="L19" s="51" t="s">
        <v>37</v>
      </c>
      <c r="M19" s="51" t="s">
        <v>37</v>
      </c>
      <c r="N19" s="51" t="s">
        <v>37</v>
      </c>
      <c r="O19" s="51" t="s">
        <v>37</v>
      </c>
      <c r="P19" s="52" t="s">
        <v>37</v>
      </c>
      <c r="Q19" s="53"/>
      <c r="R19" s="54"/>
      <c r="S19" s="55"/>
    </row>
    <row r="20" spans="1:19" ht="15" customHeight="1" x14ac:dyDescent="0.2">
      <c r="A20" s="44" t="s">
        <v>50</v>
      </c>
      <c r="B20" s="44" t="s">
        <v>51</v>
      </c>
      <c r="C20" s="45" t="s">
        <v>32</v>
      </c>
      <c r="D20" s="46" t="s">
        <v>33</v>
      </c>
      <c r="E20" s="47" t="s">
        <v>34</v>
      </c>
      <c r="F20" s="48" t="s">
        <v>35</v>
      </c>
      <c r="G20" s="49" t="s">
        <v>36</v>
      </c>
      <c r="H20" s="66" t="s">
        <v>36</v>
      </c>
      <c r="I20" s="66" t="s">
        <v>36</v>
      </c>
      <c r="J20" s="66" t="s">
        <v>36</v>
      </c>
      <c r="K20" s="66" t="s">
        <v>36</v>
      </c>
      <c r="L20" s="51" t="s">
        <v>37</v>
      </c>
      <c r="M20" s="51" t="s">
        <v>37</v>
      </c>
      <c r="N20" s="51" t="s">
        <v>37</v>
      </c>
      <c r="O20" s="51" t="s">
        <v>37</v>
      </c>
      <c r="P20" s="52" t="s">
        <v>37</v>
      </c>
      <c r="Q20" s="53"/>
      <c r="R20" s="54"/>
      <c r="S20" s="55"/>
    </row>
    <row r="21" spans="1:19" ht="15" customHeight="1" x14ac:dyDescent="0.2">
      <c r="A21" s="44" t="s">
        <v>52</v>
      </c>
      <c r="B21" s="44" t="s">
        <v>53</v>
      </c>
      <c r="C21" s="47" t="s">
        <v>32</v>
      </c>
      <c r="D21" s="46" t="s">
        <v>33</v>
      </c>
      <c r="E21" s="47" t="s">
        <v>34</v>
      </c>
      <c r="F21" s="48" t="s">
        <v>35</v>
      </c>
      <c r="G21" s="49" t="s">
        <v>36</v>
      </c>
      <c r="H21" s="50" t="s">
        <v>36</v>
      </c>
      <c r="I21" s="50" t="s">
        <v>36</v>
      </c>
      <c r="J21" s="50" t="s">
        <v>36</v>
      </c>
      <c r="K21" s="50" t="s">
        <v>36</v>
      </c>
      <c r="L21" s="51" t="s">
        <v>37</v>
      </c>
      <c r="M21" s="51" t="s">
        <v>37</v>
      </c>
      <c r="N21" s="51" t="s">
        <v>37</v>
      </c>
      <c r="O21" s="51" t="s">
        <v>37</v>
      </c>
      <c r="P21" s="52" t="s">
        <v>37</v>
      </c>
      <c r="Q21" s="53"/>
      <c r="R21" s="54"/>
      <c r="S21" s="55"/>
    </row>
    <row r="22" spans="1:19" ht="15" customHeight="1" x14ac:dyDescent="0.2">
      <c r="A22" s="60" t="s">
        <v>54</v>
      </c>
      <c r="B22" s="4" t="s">
        <v>55</v>
      </c>
      <c r="C22" s="45" t="s">
        <v>32</v>
      </c>
      <c r="D22" s="46" t="s">
        <v>33</v>
      </c>
      <c r="E22" s="47" t="s">
        <v>34</v>
      </c>
      <c r="F22" s="48" t="s">
        <v>35</v>
      </c>
      <c r="G22" s="49" t="s">
        <v>36</v>
      </c>
      <c r="H22" s="59" t="s">
        <v>36</v>
      </c>
      <c r="I22" s="59" t="s">
        <v>36</v>
      </c>
      <c r="J22" s="59" t="s">
        <v>36</v>
      </c>
      <c r="K22" s="59" t="s">
        <v>36</v>
      </c>
      <c r="L22" s="51" t="s">
        <v>37</v>
      </c>
      <c r="M22" s="51" t="s">
        <v>37</v>
      </c>
      <c r="N22" s="51" t="s">
        <v>37</v>
      </c>
      <c r="O22" s="51" t="s">
        <v>37</v>
      </c>
      <c r="P22" s="52" t="s">
        <v>37</v>
      </c>
      <c r="Q22" s="53"/>
      <c r="R22" s="54"/>
      <c r="S22" s="55"/>
    </row>
    <row r="23" spans="1:19" ht="15" customHeight="1" x14ac:dyDescent="0.2">
      <c r="A23" s="44" t="s">
        <v>56</v>
      </c>
      <c r="B23" s="44" t="s">
        <v>57</v>
      </c>
      <c r="C23" s="45" t="s">
        <v>32</v>
      </c>
      <c r="D23" s="46" t="s">
        <v>33</v>
      </c>
      <c r="E23" s="47" t="s">
        <v>34</v>
      </c>
      <c r="F23" s="48" t="s">
        <v>35</v>
      </c>
      <c r="G23" s="49" t="s">
        <v>36</v>
      </c>
      <c r="H23" s="59" t="s">
        <v>36</v>
      </c>
      <c r="I23" s="59" t="s">
        <v>36</v>
      </c>
      <c r="J23" s="59" t="s">
        <v>36</v>
      </c>
      <c r="K23" s="59" t="s">
        <v>36</v>
      </c>
      <c r="L23" s="51" t="s">
        <v>37</v>
      </c>
      <c r="M23" s="51" t="s">
        <v>37</v>
      </c>
      <c r="N23" s="51" t="s">
        <v>37</v>
      </c>
      <c r="O23" s="51" t="s">
        <v>37</v>
      </c>
      <c r="P23" s="52" t="s">
        <v>37</v>
      </c>
      <c r="Q23" s="53"/>
    </row>
    <row r="24" spans="1:19" ht="15" customHeight="1" x14ac:dyDescent="0.2">
      <c r="A24" s="44" t="s">
        <v>58</v>
      </c>
      <c r="B24" s="44" t="s">
        <v>58</v>
      </c>
      <c r="C24" s="45" t="s">
        <v>32</v>
      </c>
      <c r="D24" s="46" t="s">
        <v>33</v>
      </c>
      <c r="E24" s="47" t="s">
        <v>34</v>
      </c>
      <c r="F24" s="48" t="s">
        <v>35</v>
      </c>
      <c r="G24" s="49" t="s">
        <v>36</v>
      </c>
      <c r="H24" s="50" t="s">
        <v>36</v>
      </c>
      <c r="I24" s="50" t="s">
        <v>36</v>
      </c>
      <c r="J24" s="50" t="s">
        <v>36</v>
      </c>
      <c r="K24" s="50" t="s">
        <v>36</v>
      </c>
      <c r="L24" s="51" t="s">
        <v>37</v>
      </c>
      <c r="M24" s="51" t="s">
        <v>37</v>
      </c>
      <c r="N24" s="51" t="s">
        <v>37</v>
      </c>
      <c r="O24" s="51" t="s">
        <v>37</v>
      </c>
      <c r="P24" s="52" t="s">
        <v>37</v>
      </c>
      <c r="Q24" s="53"/>
    </row>
    <row r="25" spans="1:19" ht="15" customHeight="1" x14ac:dyDescent="0.2">
      <c r="A25" s="44" t="s">
        <v>59</v>
      </c>
      <c r="B25" s="44" t="s">
        <v>60</v>
      </c>
      <c r="C25" s="45" t="s">
        <v>32</v>
      </c>
      <c r="D25" s="46" t="s">
        <v>33</v>
      </c>
      <c r="E25" s="47" t="s">
        <v>34</v>
      </c>
      <c r="F25" s="48" t="s">
        <v>35</v>
      </c>
      <c r="G25" s="49" t="s">
        <v>36</v>
      </c>
      <c r="H25" s="50" t="s">
        <v>36</v>
      </c>
      <c r="I25" s="50" t="s">
        <v>36</v>
      </c>
      <c r="J25" s="50" t="s">
        <v>36</v>
      </c>
      <c r="K25" s="50" t="s">
        <v>36</v>
      </c>
      <c r="L25" s="51" t="s">
        <v>37</v>
      </c>
      <c r="M25" s="51" t="s">
        <v>37</v>
      </c>
      <c r="N25" s="51" t="s">
        <v>37</v>
      </c>
      <c r="O25" s="51" t="s">
        <v>37</v>
      </c>
      <c r="P25" s="52" t="s">
        <v>37</v>
      </c>
      <c r="Q25" s="53"/>
    </row>
    <row r="26" spans="1:19" ht="15" customHeight="1" x14ac:dyDescent="0.2">
      <c r="A26" s="44" t="s">
        <v>61</v>
      </c>
      <c r="B26" s="44" t="s">
        <v>61</v>
      </c>
      <c r="C26" s="45" t="s">
        <v>32</v>
      </c>
      <c r="D26" s="46" t="s">
        <v>33</v>
      </c>
      <c r="E26" s="47" t="s">
        <v>34</v>
      </c>
      <c r="F26" s="48" t="s">
        <v>35</v>
      </c>
      <c r="G26" s="49" t="s">
        <v>36</v>
      </c>
      <c r="H26" s="50" t="s">
        <v>36</v>
      </c>
      <c r="I26" s="50" t="s">
        <v>36</v>
      </c>
      <c r="J26" s="50" t="s">
        <v>36</v>
      </c>
      <c r="K26" s="50" t="s">
        <v>36</v>
      </c>
      <c r="L26" s="51" t="s">
        <v>37</v>
      </c>
      <c r="M26" s="51" t="s">
        <v>37</v>
      </c>
      <c r="N26" s="51" t="s">
        <v>37</v>
      </c>
      <c r="O26" s="51" t="s">
        <v>37</v>
      </c>
      <c r="P26" s="52" t="s">
        <v>37</v>
      </c>
      <c r="Q26" s="53"/>
    </row>
    <row r="27" spans="1:19" ht="15" customHeight="1" x14ac:dyDescent="0.2">
      <c r="A27" s="60" t="s">
        <v>62</v>
      </c>
      <c r="B27" s="4" t="s">
        <v>63</v>
      </c>
      <c r="C27" s="45" t="s">
        <v>32</v>
      </c>
      <c r="D27" s="46" t="s">
        <v>33</v>
      </c>
      <c r="E27" s="47" t="s">
        <v>34</v>
      </c>
      <c r="F27" s="48" t="s">
        <v>35</v>
      </c>
      <c r="G27" s="49" t="s">
        <v>36</v>
      </c>
      <c r="H27" s="50" t="s">
        <v>36</v>
      </c>
      <c r="I27" s="50" t="s">
        <v>36</v>
      </c>
      <c r="J27" s="50" t="s">
        <v>36</v>
      </c>
      <c r="K27" s="50" t="s">
        <v>36</v>
      </c>
      <c r="L27" s="51" t="s">
        <v>37</v>
      </c>
      <c r="M27" s="51" t="s">
        <v>37</v>
      </c>
      <c r="N27" s="51" t="s">
        <v>37</v>
      </c>
      <c r="O27" s="51" t="s">
        <v>37</v>
      </c>
      <c r="P27" s="52" t="s">
        <v>37</v>
      </c>
      <c r="Q27" s="53"/>
    </row>
    <row r="28" spans="1:19" ht="15" customHeight="1" x14ac:dyDescent="0.2">
      <c r="A28" s="44" t="s">
        <v>64</v>
      </c>
      <c r="B28" s="44" t="s">
        <v>64</v>
      </c>
      <c r="C28" s="45" t="s">
        <v>32</v>
      </c>
      <c r="D28" s="46" t="s">
        <v>33</v>
      </c>
      <c r="E28" s="47" t="s">
        <v>34</v>
      </c>
      <c r="F28" s="48" t="s">
        <v>35</v>
      </c>
      <c r="G28" s="49" t="s">
        <v>36</v>
      </c>
      <c r="H28" s="50" t="s">
        <v>36</v>
      </c>
      <c r="I28" s="50" t="s">
        <v>36</v>
      </c>
      <c r="J28" s="50" t="s">
        <v>36</v>
      </c>
      <c r="K28" s="50" t="s">
        <v>36</v>
      </c>
      <c r="L28" s="51" t="s">
        <v>37</v>
      </c>
      <c r="M28" s="51" t="s">
        <v>37</v>
      </c>
      <c r="N28" s="51" t="s">
        <v>37</v>
      </c>
      <c r="O28" s="51" t="s">
        <v>37</v>
      </c>
      <c r="P28" s="52" t="s">
        <v>37</v>
      </c>
      <c r="Q28" s="53"/>
    </row>
    <row r="29" spans="1:19" ht="15" customHeight="1" x14ac:dyDescent="0.2">
      <c r="A29" s="44" t="s">
        <v>65</v>
      </c>
      <c r="B29" s="44" t="s">
        <v>65</v>
      </c>
      <c r="C29" s="47" t="s">
        <v>32</v>
      </c>
      <c r="D29" s="46" t="s">
        <v>33</v>
      </c>
      <c r="E29" s="47" t="s">
        <v>34</v>
      </c>
      <c r="F29" s="48" t="s">
        <v>35</v>
      </c>
      <c r="G29" s="49" t="s">
        <v>36</v>
      </c>
      <c r="H29" s="50" t="s">
        <v>36</v>
      </c>
      <c r="I29" s="50" t="s">
        <v>36</v>
      </c>
      <c r="J29" s="50" t="s">
        <v>36</v>
      </c>
      <c r="K29" s="50" t="s">
        <v>36</v>
      </c>
      <c r="L29" s="51" t="s">
        <v>37</v>
      </c>
      <c r="M29" s="51" t="s">
        <v>37</v>
      </c>
      <c r="N29" s="51" t="s">
        <v>37</v>
      </c>
      <c r="O29" s="51" t="s">
        <v>37</v>
      </c>
      <c r="P29" s="52" t="s">
        <v>37</v>
      </c>
      <c r="Q29" s="53"/>
      <c r="R29" s="56"/>
    </row>
    <row r="30" spans="1:19" ht="15" customHeight="1" x14ac:dyDescent="0.2">
      <c r="A30" s="44" t="s">
        <v>66</v>
      </c>
      <c r="B30" s="44" t="s">
        <v>67</v>
      </c>
      <c r="C30" s="45" t="s">
        <v>32</v>
      </c>
      <c r="D30" s="46" t="s">
        <v>33</v>
      </c>
      <c r="E30" s="47" t="s">
        <v>34</v>
      </c>
      <c r="F30" s="48" t="s">
        <v>35</v>
      </c>
      <c r="G30" s="49" t="s">
        <v>36</v>
      </c>
      <c r="H30" s="50" t="s">
        <v>36</v>
      </c>
      <c r="I30" s="50" t="s">
        <v>36</v>
      </c>
      <c r="J30" s="50" t="s">
        <v>36</v>
      </c>
      <c r="K30" s="50" t="s">
        <v>36</v>
      </c>
      <c r="L30" s="51" t="s">
        <v>37</v>
      </c>
      <c r="M30" s="51" t="s">
        <v>37</v>
      </c>
      <c r="N30" s="51" t="s">
        <v>37</v>
      </c>
      <c r="O30" s="51" t="s">
        <v>37</v>
      </c>
      <c r="P30" s="52" t="s">
        <v>37</v>
      </c>
      <c r="Q30" s="53"/>
    </row>
    <row r="31" spans="1:19" ht="15" customHeight="1" x14ac:dyDescent="0.2">
      <c r="A31" s="44" t="s">
        <v>68</v>
      </c>
      <c r="B31" s="44" t="s">
        <v>69</v>
      </c>
      <c r="C31" s="45" t="s">
        <v>32</v>
      </c>
      <c r="D31" s="46" t="s">
        <v>33</v>
      </c>
      <c r="E31" s="47" t="s">
        <v>34</v>
      </c>
      <c r="F31" s="48" t="s">
        <v>35</v>
      </c>
      <c r="G31" s="49" t="s">
        <v>36</v>
      </c>
      <c r="H31" s="59" t="s">
        <v>36</v>
      </c>
      <c r="I31" s="59" t="s">
        <v>36</v>
      </c>
      <c r="J31" s="59" t="s">
        <v>36</v>
      </c>
      <c r="K31" s="59" t="s">
        <v>36</v>
      </c>
      <c r="L31" s="51" t="s">
        <v>37</v>
      </c>
      <c r="M31" s="51" t="s">
        <v>37</v>
      </c>
      <c r="N31" s="51" t="s">
        <v>37</v>
      </c>
      <c r="O31" s="51" t="s">
        <v>37</v>
      </c>
      <c r="P31" s="52" t="s">
        <v>37</v>
      </c>
      <c r="Q31" s="53"/>
    </row>
    <row r="32" spans="1:19" ht="15" customHeight="1" x14ac:dyDescent="0.2">
      <c r="A32" s="44" t="s">
        <v>70</v>
      </c>
      <c r="B32" s="44" t="s">
        <v>71</v>
      </c>
      <c r="C32" s="45" t="s">
        <v>32</v>
      </c>
      <c r="D32" s="46" t="s">
        <v>33</v>
      </c>
      <c r="E32" s="47" t="s">
        <v>34</v>
      </c>
      <c r="F32" s="48" t="s">
        <v>35</v>
      </c>
      <c r="G32" s="49" t="s">
        <v>36</v>
      </c>
      <c r="H32" s="59" t="s">
        <v>36</v>
      </c>
      <c r="I32" s="59" t="s">
        <v>36</v>
      </c>
      <c r="J32" s="59" t="s">
        <v>36</v>
      </c>
      <c r="K32" s="59" t="s">
        <v>36</v>
      </c>
      <c r="L32" s="51" t="s">
        <v>37</v>
      </c>
      <c r="M32" s="51" t="s">
        <v>37</v>
      </c>
      <c r="N32" s="51" t="s">
        <v>37</v>
      </c>
      <c r="O32" s="51" t="s">
        <v>37</v>
      </c>
      <c r="P32" s="52" t="s">
        <v>37</v>
      </c>
      <c r="Q32" s="53"/>
    </row>
    <row r="33" spans="1:17" ht="15" customHeight="1" x14ac:dyDescent="0.2">
      <c r="A33" s="44" t="s">
        <v>72</v>
      </c>
      <c r="B33" s="44" t="s">
        <v>72</v>
      </c>
      <c r="C33" s="45" t="s">
        <v>32</v>
      </c>
      <c r="D33" s="46" t="s">
        <v>33</v>
      </c>
      <c r="E33" s="47" t="s">
        <v>34</v>
      </c>
      <c r="F33" s="48" t="s">
        <v>35</v>
      </c>
      <c r="G33" s="49" t="s">
        <v>36</v>
      </c>
      <c r="H33" s="50" t="s">
        <v>36</v>
      </c>
      <c r="I33" s="50" t="s">
        <v>36</v>
      </c>
      <c r="J33" s="50" t="s">
        <v>36</v>
      </c>
      <c r="K33" s="50" t="s">
        <v>36</v>
      </c>
      <c r="L33" s="51" t="s">
        <v>37</v>
      </c>
      <c r="M33" s="51" t="s">
        <v>37</v>
      </c>
      <c r="N33" s="51" t="s">
        <v>37</v>
      </c>
      <c r="O33" s="51" t="s">
        <v>37</v>
      </c>
      <c r="P33" s="52" t="s">
        <v>37</v>
      </c>
      <c r="Q33" s="53"/>
    </row>
    <row r="34" spans="1:17" ht="15" customHeight="1" x14ac:dyDescent="0.2">
      <c r="A34" s="44" t="s">
        <v>73</v>
      </c>
      <c r="B34" s="44" t="s">
        <v>74</v>
      </c>
      <c r="C34" s="45" t="s">
        <v>32</v>
      </c>
      <c r="D34" s="46" t="s">
        <v>33</v>
      </c>
      <c r="E34" s="47" t="s">
        <v>34</v>
      </c>
      <c r="F34" s="48" t="s">
        <v>35</v>
      </c>
      <c r="G34" s="49" t="s">
        <v>36</v>
      </c>
      <c r="H34" s="59" t="s">
        <v>36</v>
      </c>
      <c r="I34" s="59" t="s">
        <v>36</v>
      </c>
      <c r="J34" s="59" t="s">
        <v>36</v>
      </c>
      <c r="K34" s="59" t="s">
        <v>36</v>
      </c>
      <c r="L34" s="67" t="s">
        <v>37</v>
      </c>
      <c r="M34" s="51" t="s">
        <v>37</v>
      </c>
      <c r="N34" s="51" t="s">
        <v>37</v>
      </c>
      <c r="O34" s="51" t="s">
        <v>37</v>
      </c>
      <c r="P34" s="52" t="s">
        <v>37</v>
      </c>
      <c r="Q34" s="53"/>
    </row>
    <row r="35" spans="1:17" ht="15" customHeight="1" x14ac:dyDescent="0.2">
      <c r="A35" s="44" t="s">
        <v>75</v>
      </c>
      <c r="B35" s="44" t="s">
        <v>76</v>
      </c>
      <c r="C35" s="47" t="s">
        <v>46</v>
      </c>
      <c r="D35" s="63" t="s">
        <v>47</v>
      </c>
      <c r="E35" s="47" t="s">
        <v>48</v>
      </c>
      <c r="F35" s="48" t="s">
        <v>49</v>
      </c>
      <c r="G35" s="49">
        <v>2</v>
      </c>
      <c r="H35" s="64" t="s">
        <v>77</v>
      </c>
      <c r="I35" s="64" t="s">
        <v>77</v>
      </c>
      <c r="J35" s="64" t="s">
        <v>77</v>
      </c>
      <c r="K35" s="64" t="s">
        <v>77</v>
      </c>
      <c r="L35" s="67">
        <v>15</v>
      </c>
      <c r="M35" s="68" t="s">
        <v>78</v>
      </c>
      <c r="N35" s="51" t="s">
        <v>37</v>
      </c>
      <c r="O35" s="51" t="s">
        <v>37</v>
      </c>
      <c r="P35" s="52" t="s">
        <v>79</v>
      </c>
      <c r="Q35" s="53"/>
    </row>
    <row r="36" spans="1:17" ht="15" customHeight="1" x14ac:dyDescent="0.2">
      <c r="A36" s="44" t="s">
        <v>80</v>
      </c>
      <c r="B36" s="44" t="s">
        <v>81</v>
      </c>
      <c r="C36" s="45" t="s">
        <v>32</v>
      </c>
      <c r="D36" s="46" t="s">
        <v>33</v>
      </c>
      <c r="E36" s="47" t="s">
        <v>34</v>
      </c>
      <c r="F36" s="48" t="s">
        <v>35</v>
      </c>
      <c r="G36" s="49" t="s">
        <v>36</v>
      </c>
      <c r="H36" s="50" t="s">
        <v>36</v>
      </c>
      <c r="I36" s="50" t="s">
        <v>36</v>
      </c>
      <c r="J36" s="50" t="s">
        <v>36</v>
      </c>
      <c r="K36" s="50" t="s">
        <v>36</v>
      </c>
      <c r="L36" s="67" t="s">
        <v>37</v>
      </c>
      <c r="M36" s="51" t="s">
        <v>37</v>
      </c>
      <c r="N36" s="51" t="s">
        <v>37</v>
      </c>
      <c r="O36" s="51" t="s">
        <v>37</v>
      </c>
      <c r="P36" s="52" t="s">
        <v>37</v>
      </c>
      <c r="Q36" s="53"/>
    </row>
    <row r="37" spans="1:17" ht="15" customHeight="1" x14ac:dyDescent="0.2">
      <c r="A37" s="44" t="s">
        <v>82</v>
      </c>
      <c r="B37" s="44" t="s">
        <v>83</v>
      </c>
      <c r="C37" s="45" t="s">
        <v>32</v>
      </c>
      <c r="D37" s="46" t="s">
        <v>33</v>
      </c>
      <c r="E37" s="47" t="s">
        <v>34</v>
      </c>
      <c r="F37" s="48" t="s">
        <v>35</v>
      </c>
      <c r="G37" s="49" t="s">
        <v>36</v>
      </c>
      <c r="H37" s="50" t="s">
        <v>36</v>
      </c>
      <c r="I37" s="50" t="s">
        <v>36</v>
      </c>
      <c r="J37" s="50" t="s">
        <v>36</v>
      </c>
      <c r="K37" s="50" t="s">
        <v>36</v>
      </c>
      <c r="L37" s="67" t="s">
        <v>37</v>
      </c>
      <c r="M37" s="51" t="s">
        <v>37</v>
      </c>
      <c r="N37" s="51" t="s">
        <v>37</v>
      </c>
      <c r="O37" s="51" t="s">
        <v>37</v>
      </c>
      <c r="P37" s="52" t="s">
        <v>37</v>
      </c>
      <c r="Q37" s="53"/>
    </row>
    <row r="38" spans="1:17" ht="15" customHeight="1" x14ac:dyDescent="0.2">
      <c r="A38" s="44" t="s">
        <v>84</v>
      </c>
      <c r="B38" s="44" t="s">
        <v>85</v>
      </c>
      <c r="C38" s="47" t="s">
        <v>32</v>
      </c>
      <c r="D38" s="46" t="s">
        <v>33</v>
      </c>
      <c r="E38" s="47" t="s">
        <v>34</v>
      </c>
      <c r="F38" s="48" t="s">
        <v>35</v>
      </c>
      <c r="G38" s="49" t="s">
        <v>36</v>
      </c>
      <c r="H38" s="50" t="s">
        <v>36</v>
      </c>
      <c r="I38" s="50" t="s">
        <v>36</v>
      </c>
      <c r="J38" s="50" t="s">
        <v>36</v>
      </c>
      <c r="K38" s="50" t="s">
        <v>36</v>
      </c>
      <c r="L38" s="67" t="s">
        <v>37</v>
      </c>
      <c r="M38" s="51" t="s">
        <v>37</v>
      </c>
      <c r="N38" s="51" t="s">
        <v>37</v>
      </c>
      <c r="O38" s="51" t="s">
        <v>37</v>
      </c>
      <c r="P38" s="52" t="s">
        <v>37</v>
      </c>
      <c r="Q38" s="53"/>
    </row>
    <row r="39" spans="1:17" ht="15" customHeight="1" x14ac:dyDescent="0.2">
      <c r="A39" s="60" t="s">
        <v>86</v>
      </c>
      <c r="B39" s="4" t="s">
        <v>87</v>
      </c>
      <c r="C39" s="45" t="s">
        <v>32</v>
      </c>
      <c r="D39" s="46" t="s">
        <v>33</v>
      </c>
      <c r="E39" s="47" t="s">
        <v>34</v>
      </c>
      <c r="F39" s="48" t="s">
        <v>35</v>
      </c>
      <c r="G39" s="49" t="s">
        <v>36</v>
      </c>
      <c r="H39" s="66" t="s">
        <v>36</v>
      </c>
      <c r="I39" s="66" t="s">
        <v>36</v>
      </c>
      <c r="J39" s="66" t="s">
        <v>36</v>
      </c>
      <c r="K39" s="66" t="s">
        <v>36</v>
      </c>
      <c r="L39" s="67" t="s">
        <v>37</v>
      </c>
      <c r="M39" s="51" t="s">
        <v>37</v>
      </c>
      <c r="N39" s="51" t="s">
        <v>37</v>
      </c>
      <c r="O39" s="51" t="s">
        <v>37</v>
      </c>
      <c r="P39" s="52" t="s">
        <v>37</v>
      </c>
      <c r="Q39" s="53"/>
    </row>
    <row r="40" spans="1:17" ht="15" customHeight="1" x14ac:dyDescent="0.2">
      <c r="A40" s="44" t="s">
        <v>88</v>
      </c>
      <c r="B40" s="44" t="s">
        <v>89</v>
      </c>
      <c r="C40" s="45" t="s">
        <v>32</v>
      </c>
      <c r="D40" s="46" t="s">
        <v>33</v>
      </c>
      <c r="E40" s="47" t="s">
        <v>34</v>
      </c>
      <c r="F40" s="48" t="s">
        <v>35</v>
      </c>
      <c r="G40" s="49" t="s">
        <v>36</v>
      </c>
      <c r="H40" s="59" t="s">
        <v>36</v>
      </c>
      <c r="I40" s="59" t="s">
        <v>36</v>
      </c>
      <c r="J40" s="59" t="s">
        <v>36</v>
      </c>
      <c r="K40" s="59" t="s">
        <v>36</v>
      </c>
      <c r="L40" s="67" t="s">
        <v>37</v>
      </c>
      <c r="M40" s="51" t="s">
        <v>37</v>
      </c>
      <c r="N40" s="51" t="s">
        <v>37</v>
      </c>
      <c r="O40" s="51" t="s">
        <v>37</v>
      </c>
      <c r="P40" s="52" t="s">
        <v>37</v>
      </c>
      <c r="Q40" s="53"/>
    </row>
    <row r="41" spans="1:17" ht="15" customHeight="1" x14ac:dyDescent="0.2">
      <c r="A41" s="44" t="s">
        <v>90</v>
      </c>
      <c r="B41" s="44" t="s">
        <v>91</v>
      </c>
      <c r="C41" s="45" t="s">
        <v>32</v>
      </c>
      <c r="D41" s="46" t="s">
        <v>33</v>
      </c>
      <c r="E41" s="47" t="s">
        <v>34</v>
      </c>
      <c r="F41" s="48" t="s">
        <v>35</v>
      </c>
      <c r="G41" s="49" t="s">
        <v>36</v>
      </c>
      <c r="H41" s="64" t="s">
        <v>36</v>
      </c>
      <c r="I41" s="64" t="s">
        <v>36</v>
      </c>
      <c r="J41" s="64" t="s">
        <v>36</v>
      </c>
      <c r="K41" s="64" t="s">
        <v>36</v>
      </c>
      <c r="L41" s="67" t="s">
        <v>37</v>
      </c>
      <c r="M41" s="51" t="s">
        <v>37</v>
      </c>
      <c r="N41" s="51" t="s">
        <v>37</v>
      </c>
      <c r="O41" s="51" t="s">
        <v>37</v>
      </c>
      <c r="P41" s="52" t="s">
        <v>37</v>
      </c>
      <c r="Q41" s="69"/>
    </row>
    <row r="42" spans="1:17" ht="15" customHeight="1" x14ac:dyDescent="0.25">
      <c r="A42" s="44" t="s">
        <v>92</v>
      </c>
      <c r="B42" s="70" t="s">
        <v>93</v>
      </c>
      <c r="C42" s="45" t="s">
        <v>46</v>
      </c>
      <c r="D42" s="63" t="s">
        <v>47</v>
      </c>
      <c r="E42" s="47" t="s">
        <v>48</v>
      </c>
      <c r="F42" s="48" t="s">
        <v>49</v>
      </c>
      <c r="G42" s="49">
        <v>2</v>
      </c>
      <c r="H42" s="64" t="s">
        <v>94</v>
      </c>
      <c r="I42" s="64">
        <v>7.5</v>
      </c>
      <c r="J42" s="64">
        <v>7.5</v>
      </c>
      <c r="K42" s="64">
        <v>14</v>
      </c>
      <c r="L42" s="67">
        <v>60</v>
      </c>
      <c r="M42" s="68" t="s">
        <v>78</v>
      </c>
      <c r="N42" s="51" t="s">
        <v>37</v>
      </c>
      <c r="O42" s="51" t="s">
        <v>37</v>
      </c>
      <c r="P42" s="52" t="s">
        <v>79</v>
      </c>
      <c r="Q42" s="69"/>
    </row>
    <row r="43" spans="1:17" ht="15" customHeight="1" x14ac:dyDescent="0.2">
      <c r="A43" s="44" t="s">
        <v>95</v>
      </c>
      <c r="B43" s="44" t="s">
        <v>96</v>
      </c>
      <c r="C43" s="45" t="s">
        <v>32</v>
      </c>
      <c r="D43" s="46" t="s">
        <v>33</v>
      </c>
      <c r="E43" s="47" t="s">
        <v>34</v>
      </c>
      <c r="F43" s="48" t="s">
        <v>35</v>
      </c>
      <c r="G43" s="49" t="s">
        <v>36</v>
      </c>
      <c r="H43" s="59" t="s">
        <v>36</v>
      </c>
      <c r="I43" s="59" t="s">
        <v>36</v>
      </c>
      <c r="J43" s="59" t="s">
        <v>36</v>
      </c>
      <c r="K43" s="59" t="s">
        <v>36</v>
      </c>
      <c r="L43" s="51" t="s">
        <v>37</v>
      </c>
      <c r="M43" s="51" t="s">
        <v>37</v>
      </c>
      <c r="N43" s="51" t="s">
        <v>37</v>
      </c>
      <c r="O43" s="51" t="s">
        <v>37</v>
      </c>
      <c r="P43" s="52" t="s">
        <v>37</v>
      </c>
      <c r="Q43" s="53"/>
    </row>
    <row r="44" spans="1:17" x14ac:dyDescent="0.2">
      <c r="A44" s="71" t="s">
        <v>97</v>
      </c>
      <c r="B44" s="4"/>
      <c r="E44" s="65"/>
      <c r="F44" s="65"/>
      <c r="G44" s="72"/>
      <c r="H44" s="73"/>
      <c r="I44" s="65"/>
    </row>
    <row r="46" spans="1:17" ht="15.75" x14ac:dyDescent="0.25">
      <c r="A46" s="13"/>
      <c r="D46" s="74"/>
      <c r="F46" s="75"/>
    </row>
    <row r="47" spans="1:17" ht="12.75" customHeight="1" x14ac:dyDescent="0.2">
      <c r="A47" s="14" t="s">
        <v>98</v>
      </c>
      <c r="B47" s="14"/>
      <c r="C47" s="15" t="s">
        <v>99</v>
      </c>
      <c r="D47" s="16"/>
      <c r="E47" s="17"/>
      <c r="F47" s="17"/>
      <c r="G47" s="18"/>
      <c r="H47" s="17"/>
      <c r="I47" s="17"/>
      <c r="J47" s="19"/>
      <c r="K47" s="19"/>
      <c r="L47" s="19"/>
      <c r="M47" s="19"/>
      <c r="N47" s="19"/>
      <c r="O47" s="19"/>
      <c r="P47" s="20"/>
    </row>
    <row r="48" spans="1:17" x14ac:dyDescent="0.2">
      <c r="A48" s="21" t="s">
        <v>100</v>
      </c>
      <c r="B48" s="21"/>
      <c r="C48" s="21"/>
      <c r="D48" s="22"/>
      <c r="E48" s="22"/>
      <c r="F48" s="22"/>
      <c r="G48" s="23"/>
      <c r="H48" s="22"/>
      <c r="I48" s="22"/>
      <c r="J48" s="24"/>
      <c r="K48" s="24"/>
      <c r="L48" s="24"/>
      <c r="M48" s="24"/>
      <c r="N48" s="24"/>
      <c r="O48" s="24"/>
      <c r="P48" s="25"/>
    </row>
    <row r="49" spans="1:27" x14ac:dyDescent="0.2">
      <c r="A49" s="14"/>
      <c r="B49" s="14"/>
      <c r="C49" s="28"/>
      <c r="D49" s="28"/>
      <c r="E49" s="28"/>
      <c r="F49" s="28"/>
      <c r="G49" s="29" t="s">
        <v>101</v>
      </c>
      <c r="H49" s="30" t="s">
        <v>12</v>
      </c>
      <c r="I49" s="31"/>
      <c r="J49" s="31"/>
      <c r="K49" s="32"/>
      <c r="L49" s="32"/>
      <c r="M49" s="32"/>
      <c r="N49" s="32"/>
      <c r="O49" s="32"/>
      <c r="P49" s="33"/>
    </row>
    <row r="50" spans="1:27" x14ac:dyDescent="0.2">
      <c r="A50" s="21"/>
      <c r="B50" s="21"/>
      <c r="C50" s="34"/>
      <c r="D50" s="34"/>
      <c r="E50" s="34"/>
      <c r="F50" s="34"/>
      <c r="G50" s="35"/>
      <c r="H50" s="36" t="str">
        <f>H12</f>
        <v>1 January 2020 to 31 January 2020</v>
      </c>
      <c r="I50" s="37"/>
      <c r="J50" s="37"/>
      <c r="K50" s="38"/>
      <c r="L50" s="38"/>
      <c r="M50" s="38"/>
      <c r="N50" s="38"/>
      <c r="O50" s="38"/>
      <c r="P50" s="39"/>
    </row>
    <row r="51" spans="1:27" ht="12.75" customHeight="1" x14ac:dyDescent="0.2">
      <c r="A51" s="21"/>
      <c r="B51" s="21"/>
      <c r="C51" s="34" t="s">
        <v>14</v>
      </c>
      <c r="D51" s="21"/>
      <c r="E51" s="21" t="s">
        <v>15</v>
      </c>
      <c r="F51" s="21"/>
      <c r="G51" s="35"/>
      <c r="H51" s="28"/>
      <c r="I51" s="40" t="s">
        <v>16</v>
      </c>
      <c r="J51" s="14" t="s">
        <v>17</v>
      </c>
      <c r="K51" s="28"/>
      <c r="L51" s="14" t="s">
        <v>18</v>
      </c>
      <c r="M51" s="14" t="s">
        <v>19</v>
      </c>
      <c r="N51" s="14" t="s">
        <v>20</v>
      </c>
      <c r="O51" s="14" t="s">
        <v>20</v>
      </c>
      <c r="P51" s="28" t="s">
        <v>21</v>
      </c>
    </row>
    <row r="52" spans="1:27" x14ac:dyDescent="0.2">
      <c r="A52" s="41" t="s">
        <v>22</v>
      </c>
      <c r="B52" s="41" t="s">
        <v>22</v>
      </c>
      <c r="C52" s="42" t="s">
        <v>23</v>
      </c>
      <c r="D52" s="41"/>
      <c r="E52" s="41" t="s">
        <v>24</v>
      </c>
      <c r="F52" s="41"/>
      <c r="G52" s="43"/>
      <c r="H52" s="42" t="s">
        <v>25</v>
      </c>
      <c r="I52" s="42" t="s">
        <v>26</v>
      </c>
      <c r="J52" s="42" t="s">
        <v>26</v>
      </c>
      <c r="K52" s="42" t="s">
        <v>27</v>
      </c>
      <c r="L52" s="41" t="s">
        <v>28</v>
      </c>
      <c r="M52" s="41" t="s">
        <v>29</v>
      </c>
      <c r="N52" s="41" t="s">
        <v>28</v>
      </c>
      <c r="O52" s="41" t="s">
        <v>29</v>
      </c>
      <c r="P52" s="42" t="s">
        <v>30</v>
      </c>
    </row>
    <row r="53" spans="1:27" ht="15" customHeight="1" x14ac:dyDescent="0.2">
      <c r="A53" s="44" t="s">
        <v>75</v>
      </c>
      <c r="B53" s="44" t="s">
        <v>76</v>
      </c>
      <c r="C53" s="47" t="s">
        <v>46</v>
      </c>
      <c r="D53" s="63" t="s">
        <v>47</v>
      </c>
      <c r="E53" s="47" t="s">
        <v>102</v>
      </c>
      <c r="F53" s="48" t="s">
        <v>49</v>
      </c>
      <c r="G53" s="49" t="s">
        <v>36</v>
      </c>
      <c r="H53" s="64" t="s">
        <v>36</v>
      </c>
      <c r="I53" s="64" t="s">
        <v>36</v>
      </c>
      <c r="J53" s="64" t="s">
        <v>36</v>
      </c>
      <c r="K53" s="64" t="s">
        <v>36</v>
      </c>
      <c r="L53" s="67" t="s">
        <v>37</v>
      </c>
      <c r="M53" s="51" t="s">
        <v>37</v>
      </c>
      <c r="N53" s="67">
        <v>10</v>
      </c>
      <c r="O53" s="67" t="str">
        <f>K53</f>
        <v>-</v>
      </c>
      <c r="P53" s="76" t="str">
        <f>IF(LEFT(O53,1)="&lt;",IF(N53&gt;=VALUE(RIGHT(K53,LEN(K53)-1)),"Yes","No"),IF(OR(N53&gt;=O53,O53="-"),"Yes","No"))</f>
        <v>Yes</v>
      </c>
      <c r="Q53" s="53"/>
    </row>
    <row r="54" spans="1:27" ht="15" customHeight="1" x14ac:dyDescent="0.25">
      <c r="A54" s="57" t="s">
        <v>103</v>
      </c>
      <c r="B54" s="77" t="s">
        <v>103</v>
      </c>
      <c r="C54" s="76" t="s">
        <v>103</v>
      </c>
      <c r="D54" s="76" t="s">
        <v>103</v>
      </c>
      <c r="E54" s="47" t="s">
        <v>102</v>
      </c>
      <c r="F54" s="78" t="s">
        <v>104</v>
      </c>
      <c r="G54" s="79" t="s">
        <v>36</v>
      </c>
      <c r="H54" s="80" t="s">
        <v>36</v>
      </c>
      <c r="I54" s="80" t="s">
        <v>36</v>
      </c>
      <c r="J54" s="80" t="s">
        <v>36</v>
      </c>
      <c r="K54" s="80" t="s">
        <v>36</v>
      </c>
      <c r="L54" s="81" t="s">
        <v>37</v>
      </c>
      <c r="M54" s="81" t="s">
        <v>37</v>
      </c>
      <c r="N54" s="82" t="s">
        <v>105</v>
      </c>
      <c r="O54" s="83" t="str">
        <f>TEXT(H54,"0.00")&amp;" - "&amp;TEXT(K54,"0.00")</f>
        <v>- - -</v>
      </c>
      <c r="P54" s="76" t="s">
        <v>79</v>
      </c>
      <c r="R54" s="84"/>
      <c r="S54" s="85"/>
      <c r="T54" s="56"/>
      <c r="U54" s="56"/>
      <c r="V54" s="86"/>
      <c r="W54" s="87"/>
      <c r="X54" s="87"/>
      <c r="Y54" s="87"/>
      <c r="Z54" s="87"/>
      <c r="AA54" s="84"/>
    </row>
    <row r="55" spans="1:27" ht="15" customHeight="1" x14ac:dyDescent="0.25">
      <c r="A55" s="44" t="s">
        <v>92</v>
      </c>
      <c r="B55" s="70" t="s">
        <v>93</v>
      </c>
      <c r="C55" s="45" t="s">
        <v>46</v>
      </c>
      <c r="D55" s="63" t="s">
        <v>47</v>
      </c>
      <c r="E55" s="47" t="s">
        <v>102</v>
      </c>
      <c r="F55" s="48" t="s">
        <v>49</v>
      </c>
      <c r="G55" s="49" t="s">
        <v>36</v>
      </c>
      <c r="H55" s="64" t="s">
        <v>36</v>
      </c>
      <c r="I55" s="64" t="s">
        <v>36</v>
      </c>
      <c r="J55" s="64" t="s">
        <v>36</v>
      </c>
      <c r="K55" s="64" t="s">
        <v>36</v>
      </c>
      <c r="L55" s="67" t="s">
        <v>37</v>
      </c>
      <c r="M55" s="51" t="s">
        <v>37</v>
      </c>
      <c r="N55" s="67">
        <v>50</v>
      </c>
      <c r="O55" s="67" t="str">
        <f>K55</f>
        <v>-</v>
      </c>
      <c r="P55" s="76" t="str">
        <f>IF(LEFT(O55,1)="&lt;",IF(N55&gt;=VALUE(RIGHT(K55,LEN(K55)-1)),"Yes","No"),IF(OR(N55&gt;=O55,O55="-"),"Yes","No"))</f>
        <v>Yes</v>
      </c>
      <c r="Q55" s="69"/>
    </row>
    <row r="56" spans="1:27" x14ac:dyDescent="0.2">
      <c r="A56" s="88" t="s">
        <v>106</v>
      </c>
      <c r="J56" s="89"/>
      <c r="K56" s="89"/>
    </row>
    <row r="57" spans="1:27" x14ac:dyDescent="0.2">
      <c r="J57" s="89"/>
      <c r="K57" s="89"/>
    </row>
    <row r="58" spans="1:27" x14ac:dyDescent="0.2">
      <c r="J58" s="89"/>
      <c r="K58" s="89"/>
    </row>
    <row r="59" spans="1:27" ht="15.75" x14ac:dyDescent="0.25">
      <c r="A59" s="13" t="s">
        <v>107</v>
      </c>
      <c r="D59" s="74">
        <v>67</v>
      </c>
      <c r="F59" s="75"/>
    </row>
    <row r="60" spans="1:27" x14ac:dyDescent="0.2">
      <c r="A60" s="30" t="s">
        <v>12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90"/>
    </row>
    <row r="61" spans="1:27" x14ac:dyDescent="0.2">
      <c r="A61" s="36" t="s">
        <v>13</v>
      </c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91"/>
    </row>
    <row r="62" spans="1:27" x14ac:dyDescent="0.2">
      <c r="A62" s="92" t="s">
        <v>108</v>
      </c>
      <c r="B62" s="93"/>
      <c r="C62" s="93"/>
      <c r="D62" s="34" t="s">
        <v>109</v>
      </c>
      <c r="E62" s="34" t="s">
        <v>14</v>
      </c>
      <c r="F62" s="21" t="s">
        <v>110</v>
      </c>
      <c r="G62" s="21" t="s">
        <v>15</v>
      </c>
      <c r="H62" s="94" t="s">
        <v>111</v>
      </c>
      <c r="I62" s="95"/>
      <c r="J62" s="92" t="s">
        <v>27</v>
      </c>
      <c r="K62" s="93" t="s">
        <v>112</v>
      </c>
      <c r="L62" s="96" t="s">
        <v>113</v>
      </c>
    </row>
    <row r="63" spans="1:27" x14ac:dyDescent="0.2">
      <c r="A63" s="97"/>
      <c r="B63" s="98"/>
      <c r="C63" s="98"/>
      <c r="D63" s="42"/>
      <c r="E63" s="42" t="s">
        <v>23</v>
      </c>
      <c r="F63" s="41" t="s">
        <v>114</v>
      </c>
      <c r="G63" s="41" t="s">
        <v>24</v>
      </c>
      <c r="H63" s="94"/>
      <c r="I63" s="95"/>
      <c r="J63" s="97"/>
      <c r="K63" s="98"/>
      <c r="L63" s="99"/>
    </row>
    <row r="64" spans="1:27" x14ac:dyDescent="0.2">
      <c r="A64" s="100" t="s">
        <v>115</v>
      </c>
      <c r="B64" s="101"/>
      <c r="C64" s="102"/>
      <c r="D64" s="48">
        <v>5</v>
      </c>
      <c r="E64" s="103" t="s">
        <v>116</v>
      </c>
      <c r="F64" s="46">
        <v>39.277000000000001</v>
      </c>
      <c r="G64" s="47" t="s">
        <v>117</v>
      </c>
      <c r="H64" s="104">
        <v>31</v>
      </c>
      <c r="I64" s="104"/>
      <c r="J64" s="105">
        <f>F64*1000</f>
        <v>39277</v>
      </c>
      <c r="K64" s="105">
        <v>475000</v>
      </c>
      <c r="L64" s="105" t="str">
        <f>IF(J64&lt;=K64,"Yes","No")</f>
        <v>Yes</v>
      </c>
    </row>
    <row r="65" spans="1:12" x14ac:dyDescent="0.2">
      <c r="A65" s="100" t="s">
        <v>118</v>
      </c>
      <c r="B65" s="101"/>
      <c r="C65" s="102"/>
      <c r="D65" s="48">
        <v>6</v>
      </c>
      <c r="E65" s="103" t="s">
        <v>116</v>
      </c>
      <c r="F65" s="46">
        <v>21.92</v>
      </c>
      <c r="G65" s="47" t="s">
        <v>117</v>
      </c>
      <c r="H65" s="104">
        <v>31</v>
      </c>
      <c r="I65" s="104"/>
      <c r="J65" s="105">
        <f>F65*1000</f>
        <v>21920</v>
      </c>
      <c r="K65" s="105" t="s">
        <v>37</v>
      </c>
      <c r="L65" s="105" t="s">
        <v>37</v>
      </c>
    </row>
    <row r="66" spans="1:12" x14ac:dyDescent="0.2">
      <c r="A66" s="100" t="s">
        <v>119</v>
      </c>
      <c r="B66" s="101"/>
      <c r="C66" s="102"/>
      <c r="D66" s="48">
        <v>7</v>
      </c>
      <c r="E66" s="103" t="s">
        <v>116</v>
      </c>
      <c r="F66" s="46">
        <v>0</v>
      </c>
      <c r="G66" s="47" t="s">
        <v>117</v>
      </c>
      <c r="H66" s="104">
        <v>31</v>
      </c>
      <c r="I66" s="104"/>
      <c r="J66" s="105">
        <f>F66*1000</f>
        <v>0</v>
      </c>
      <c r="K66" s="105" t="s">
        <v>37</v>
      </c>
      <c r="L66" s="105" t="s">
        <v>37</v>
      </c>
    </row>
    <row r="67" spans="1:12" x14ac:dyDescent="0.2">
      <c r="A67" s="100" t="s">
        <v>120</v>
      </c>
      <c r="B67" s="101"/>
      <c r="C67" s="102"/>
      <c r="D67" s="48">
        <v>8</v>
      </c>
      <c r="E67" s="103" t="s">
        <v>116</v>
      </c>
      <c r="F67" s="106">
        <v>18.350000000000001</v>
      </c>
      <c r="G67" s="47" t="s">
        <v>117</v>
      </c>
      <c r="H67" s="104">
        <v>31</v>
      </c>
      <c r="I67" s="104"/>
      <c r="J67" s="105">
        <f>F67*1000</f>
        <v>18350</v>
      </c>
      <c r="K67" s="105" t="s">
        <v>37</v>
      </c>
      <c r="L67" s="105" t="s">
        <v>37</v>
      </c>
    </row>
    <row r="68" spans="1:12" x14ac:dyDescent="0.2">
      <c r="A68" s="100" t="s">
        <v>121</v>
      </c>
      <c r="B68" s="101"/>
      <c r="C68" s="102"/>
      <c r="D68" s="48"/>
      <c r="E68" s="103" t="s">
        <v>116</v>
      </c>
      <c r="F68" s="106">
        <v>0</v>
      </c>
      <c r="G68" s="47" t="s">
        <v>102</v>
      </c>
      <c r="H68" s="104">
        <v>0</v>
      </c>
      <c r="I68" s="104"/>
      <c r="J68" s="105">
        <f>F68*1000</f>
        <v>0</v>
      </c>
      <c r="K68" s="105" t="s">
        <v>37</v>
      </c>
      <c r="L68" s="105" t="s">
        <v>37</v>
      </c>
    </row>
    <row r="69" spans="1:12" x14ac:dyDescent="0.2">
      <c r="G69"/>
    </row>
    <row r="70" spans="1:12" ht="12.75" customHeight="1" x14ac:dyDescent="0.2">
      <c r="G70"/>
    </row>
    <row r="71" spans="1:12" x14ac:dyDescent="0.2">
      <c r="G71"/>
    </row>
    <row r="72" spans="1:12" ht="12.75" customHeight="1" x14ac:dyDescent="0.2">
      <c r="G72"/>
    </row>
    <row r="73" spans="1:12" x14ac:dyDescent="0.2">
      <c r="G73"/>
    </row>
    <row r="74" spans="1:12" x14ac:dyDescent="0.2">
      <c r="G74"/>
    </row>
    <row r="75" spans="1:12" ht="12.75" customHeight="1" x14ac:dyDescent="0.2">
      <c r="G75"/>
    </row>
    <row r="76" spans="1:12" x14ac:dyDescent="0.2">
      <c r="G76"/>
    </row>
    <row r="77" spans="1:12" x14ac:dyDescent="0.2">
      <c r="G77"/>
    </row>
    <row r="78" spans="1:12" x14ac:dyDescent="0.2">
      <c r="G78"/>
    </row>
    <row r="79" spans="1:12" x14ac:dyDescent="0.2">
      <c r="J79" s="89"/>
      <c r="K79" s="89"/>
    </row>
    <row r="80" spans="1:12" ht="15" x14ac:dyDescent="0.2">
      <c r="J80" s="107"/>
      <c r="K80" s="107"/>
    </row>
    <row r="81" spans="1:11" x14ac:dyDescent="0.2">
      <c r="J81" s="89"/>
      <c r="K81" s="89"/>
    </row>
    <row r="82" spans="1:11" x14ac:dyDescent="0.2">
      <c r="J82" s="89"/>
      <c r="K82" s="89"/>
    </row>
    <row r="83" spans="1:11" x14ac:dyDescent="0.2">
      <c r="J83" s="89"/>
      <c r="K83" s="89"/>
    </row>
    <row r="84" spans="1:11" x14ac:dyDescent="0.2">
      <c r="J84" s="89"/>
      <c r="K84" s="89"/>
    </row>
    <row r="85" spans="1:11" x14ac:dyDescent="0.2">
      <c r="A85" s="108"/>
      <c r="B85" s="108"/>
    </row>
    <row r="86" spans="1:11" x14ac:dyDescent="0.2">
      <c r="A86" s="108"/>
      <c r="B86" s="108"/>
    </row>
    <row r="87" spans="1:11" x14ac:dyDescent="0.2">
      <c r="A87" s="108"/>
      <c r="B87" s="108"/>
    </row>
    <row r="88" spans="1:11" x14ac:dyDescent="0.2">
      <c r="A88" s="108"/>
      <c r="B88" s="108"/>
    </row>
    <row r="89" spans="1:11" x14ac:dyDescent="0.2">
      <c r="A89" s="108"/>
      <c r="B89" s="108"/>
    </row>
    <row r="90" spans="1:11" x14ac:dyDescent="0.2">
      <c r="A90" s="108"/>
      <c r="B90" s="108" t="s">
        <v>122</v>
      </c>
    </row>
    <row r="91" spans="1:11" x14ac:dyDescent="0.2">
      <c r="A91" s="108"/>
      <c r="B91" s="108"/>
    </row>
    <row r="92" spans="1:11" x14ac:dyDescent="0.2">
      <c r="A92" s="108"/>
      <c r="B92" s="108"/>
    </row>
    <row r="93" spans="1:11" x14ac:dyDescent="0.2">
      <c r="A93" s="108"/>
      <c r="B93" s="108"/>
    </row>
    <row r="94" spans="1:11" x14ac:dyDescent="0.2">
      <c r="A94" s="108"/>
      <c r="B94" s="108"/>
    </row>
    <row r="95" spans="1:11" x14ac:dyDescent="0.2">
      <c r="A95" s="108"/>
      <c r="B95" s="108"/>
    </row>
    <row r="96" spans="1:11" x14ac:dyDescent="0.2">
      <c r="A96" s="108"/>
      <c r="B96" s="108"/>
    </row>
    <row r="97" spans="1:2" x14ac:dyDescent="0.2">
      <c r="A97" s="108"/>
      <c r="B97" s="108"/>
    </row>
    <row r="98" spans="1:2" x14ac:dyDescent="0.2">
      <c r="A98" s="108"/>
      <c r="B98" s="108"/>
    </row>
    <row r="99" spans="1:2" x14ac:dyDescent="0.2">
      <c r="A99" s="108"/>
      <c r="B99" s="108"/>
    </row>
    <row r="100" spans="1:2" x14ac:dyDescent="0.2">
      <c r="A100" s="108"/>
      <c r="B100" s="108"/>
    </row>
    <row r="101" spans="1:2" x14ac:dyDescent="0.2">
      <c r="A101" s="108"/>
      <c r="B101" s="108"/>
    </row>
    <row r="102" spans="1:2" x14ac:dyDescent="0.2">
      <c r="A102" s="108"/>
      <c r="B102" s="108"/>
    </row>
    <row r="103" spans="1:2" x14ac:dyDescent="0.2">
      <c r="A103" s="108"/>
      <c r="B103" s="108"/>
    </row>
    <row r="104" spans="1:2" x14ac:dyDescent="0.2">
      <c r="A104" s="108"/>
      <c r="B104" s="108"/>
    </row>
    <row r="105" spans="1:2" x14ac:dyDescent="0.2">
      <c r="A105" s="108"/>
      <c r="B105" s="108"/>
    </row>
    <row r="106" spans="1:2" x14ac:dyDescent="0.2">
      <c r="A106" s="108"/>
      <c r="B106" s="108"/>
    </row>
    <row r="107" spans="1:2" x14ac:dyDescent="0.2">
      <c r="A107" s="108"/>
      <c r="B107" s="108"/>
    </row>
    <row r="108" spans="1:2" x14ac:dyDescent="0.2">
      <c r="A108" s="108"/>
      <c r="B108" s="108"/>
    </row>
    <row r="109" spans="1:2" x14ac:dyDescent="0.2">
      <c r="A109" s="108"/>
      <c r="B109" s="108"/>
    </row>
    <row r="110" spans="1:2" x14ac:dyDescent="0.2">
      <c r="A110" s="108"/>
      <c r="B110" s="108"/>
    </row>
    <row r="111" spans="1:2" x14ac:dyDescent="0.2">
      <c r="A111" s="108"/>
      <c r="B111" s="108"/>
    </row>
    <row r="112" spans="1:2" x14ac:dyDescent="0.2">
      <c r="A112" s="108"/>
      <c r="B112" s="108"/>
    </row>
    <row r="113" spans="1:2" x14ac:dyDescent="0.2">
      <c r="A113" s="108"/>
      <c r="B113" s="108"/>
    </row>
    <row r="114" spans="1:2" x14ac:dyDescent="0.2">
      <c r="A114" s="108"/>
      <c r="B114" s="108"/>
    </row>
    <row r="115" spans="1:2" x14ac:dyDescent="0.2">
      <c r="A115" s="108"/>
      <c r="B115" s="108"/>
    </row>
    <row r="116" spans="1:2" x14ac:dyDescent="0.2">
      <c r="A116" s="108"/>
      <c r="B116" s="108"/>
    </row>
    <row r="117" spans="1:2" x14ac:dyDescent="0.2">
      <c r="A117" s="108"/>
      <c r="B117" s="108"/>
    </row>
    <row r="118" spans="1:2" x14ac:dyDescent="0.2">
      <c r="A118" s="108"/>
      <c r="B118" s="108"/>
    </row>
    <row r="119" spans="1:2" x14ac:dyDescent="0.2">
      <c r="A119" s="108"/>
      <c r="B119" s="108"/>
    </row>
    <row r="120" spans="1:2" x14ac:dyDescent="0.2">
      <c r="A120" s="108"/>
      <c r="B120" s="108"/>
    </row>
    <row r="121" spans="1:2" x14ac:dyDescent="0.2">
      <c r="A121" s="108"/>
      <c r="B121" s="108"/>
    </row>
    <row r="122" spans="1:2" x14ac:dyDescent="0.2">
      <c r="A122" s="108"/>
      <c r="B122" s="108"/>
    </row>
    <row r="123" spans="1:2" x14ac:dyDescent="0.2">
      <c r="A123" s="108"/>
      <c r="B123" s="108"/>
    </row>
    <row r="124" spans="1:2" x14ac:dyDescent="0.2">
      <c r="A124" s="108"/>
      <c r="B124" s="108"/>
    </row>
    <row r="125" spans="1:2" x14ac:dyDescent="0.2">
      <c r="A125" s="108"/>
      <c r="B125" s="108"/>
    </row>
    <row r="126" spans="1:2" x14ac:dyDescent="0.2">
      <c r="A126" s="108"/>
      <c r="B126" s="108"/>
    </row>
    <row r="127" spans="1:2" x14ac:dyDescent="0.2">
      <c r="A127" s="108"/>
      <c r="B127" s="108"/>
    </row>
    <row r="128" spans="1:2" x14ac:dyDescent="0.2">
      <c r="A128" s="108"/>
      <c r="B128" s="108"/>
    </row>
    <row r="129" spans="1:2" x14ac:dyDescent="0.2">
      <c r="A129" s="108"/>
      <c r="B129" s="108"/>
    </row>
    <row r="130" spans="1:2" x14ac:dyDescent="0.2">
      <c r="A130" s="108"/>
      <c r="B130" s="108"/>
    </row>
    <row r="131" spans="1:2" x14ac:dyDescent="0.2">
      <c r="A131" s="108"/>
      <c r="B131" s="108"/>
    </row>
    <row r="132" spans="1:2" x14ac:dyDescent="0.2">
      <c r="A132" s="108"/>
      <c r="B132" s="108"/>
    </row>
    <row r="133" spans="1:2" x14ac:dyDescent="0.2">
      <c r="A133" s="108"/>
      <c r="B133" s="108"/>
    </row>
    <row r="134" spans="1:2" x14ac:dyDescent="0.2">
      <c r="A134" s="108"/>
      <c r="B134" s="108"/>
    </row>
    <row r="135" spans="1:2" x14ac:dyDescent="0.2">
      <c r="A135" s="108"/>
      <c r="B135" s="108"/>
    </row>
    <row r="136" spans="1:2" x14ac:dyDescent="0.2">
      <c r="A136" s="108"/>
      <c r="B136" s="108"/>
    </row>
    <row r="137" spans="1:2" x14ac:dyDescent="0.2">
      <c r="A137" s="108"/>
      <c r="B137" s="108"/>
    </row>
    <row r="138" spans="1:2" x14ac:dyDescent="0.2">
      <c r="A138" s="108"/>
      <c r="B138" s="108"/>
    </row>
    <row r="139" spans="1:2" x14ac:dyDescent="0.2">
      <c r="A139" s="108"/>
      <c r="B139" s="108"/>
    </row>
    <row r="140" spans="1:2" x14ac:dyDescent="0.2">
      <c r="A140" s="108"/>
      <c r="B140" s="108"/>
    </row>
    <row r="141" spans="1:2" x14ac:dyDescent="0.2">
      <c r="A141" s="108"/>
      <c r="B141" s="108"/>
    </row>
    <row r="142" spans="1:2" x14ac:dyDescent="0.2">
      <c r="A142" s="108"/>
      <c r="B142" s="108"/>
    </row>
    <row r="143" spans="1:2" x14ac:dyDescent="0.2">
      <c r="A143" s="108"/>
      <c r="B143" s="108"/>
    </row>
    <row r="144" spans="1:2" x14ac:dyDescent="0.2">
      <c r="A144" s="108"/>
      <c r="B144" s="108"/>
    </row>
    <row r="145" spans="1:2" x14ac:dyDescent="0.2">
      <c r="A145" s="108"/>
      <c r="B145" s="108"/>
    </row>
    <row r="146" spans="1:2" x14ac:dyDescent="0.2">
      <c r="A146" s="108"/>
      <c r="B146" s="108"/>
    </row>
    <row r="147" spans="1:2" x14ac:dyDescent="0.2">
      <c r="A147" s="108"/>
      <c r="B147" s="108"/>
    </row>
    <row r="148" spans="1:2" x14ac:dyDescent="0.2">
      <c r="A148" s="108"/>
      <c r="B148" s="108"/>
    </row>
    <row r="149" spans="1:2" x14ac:dyDescent="0.2">
      <c r="A149" s="108"/>
      <c r="B149" s="108"/>
    </row>
    <row r="150" spans="1:2" x14ac:dyDescent="0.2">
      <c r="A150" s="108"/>
      <c r="B150" s="108"/>
    </row>
    <row r="151" spans="1:2" x14ac:dyDescent="0.2">
      <c r="A151" s="108"/>
      <c r="B151" s="108"/>
    </row>
    <row r="152" spans="1:2" x14ac:dyDescent="0.2">
      <c r="A152" s="108"/>
      <c r="B152" s="108"/>
    </row>
    <row r="153" spans="1:2" x14ac:dyDescent="0.2">
      <c r="A153" s="108"/>
      <c r="B153" s="108"/>
    </row>
    <row r="154" spans="1:2" x14ac:dyDescent="0.2">
      <c r="A154" s="108"/>
      <c r="B154" s="108"/>
    </row>
    <row r="155" spans="1:2" x14ac:dyDescent="0.2">
      <c r="A155" s="108"/>
      <c r="B155" s="108"/>
    </row>
    <row r="156" spans="1:2" x14ac:dyDescent="0.2">
      <c r="A156" s="108"/>
      <c r="B156" s="108"/>
    </row>
    <row r="157" spans="1:2" x14ac:dyDescent="0.2">
      <c r="A157" s="108"/>
      <c r="B157" s="108"/>
    </row>
    <row r="158" spans="1:2" x14ac:dyDescent="0.2">
      <c r="A158" s="108"/>
      <c r="B158" s="108"/>
    </row>
    <row r="159" spans="1:2" x14ac:dyDescent="0.2">
      <c r="A159" s="108"/>
      <c r="B159" s="108"/>
    </row>
    <row r="1048569" spans="6:6" x14ac:dyDescent="0.2">
      <c r="F1048569" s="76"/>
    </row>
  </sheetData>
  <protectedRanges>
    <protectedRange password="F31C" sqref="J3:K3 H4:H5 K4:K5" name="Logo"/>
    <protectedRange password="F31C" sqref="P1:P7" name="Logo_1"/>
  </protectedRanges>
  <mergeCells count="23">
    <mergeCell ref="A67:C67"/>
    <mergeCell ref="H67:I67"/>
    <mergeCell ref="A68:C68"/>
    <mergeCell ref="H68:I68"/>
    <mergeCell ref="A64:C64"/>
    <mergeCell ref="H64:I64"/>
    <mergeCell ref="A65:C65"/>
    <mergeCell ref="H65:I65"/>
    <mergeCell ref="A66:C66"/>
    <mergeCell ref="H66:I66"/>
    <mergeCell ref="A60:L60"/>
    <mergeCell ref="A61:L61"/>
    <mergeCell ref="A62:C63"/>
    <mergeCell ref="H62:I63"/>
    <mergeCell ref="J62:J63"/>
    <mergeCell ref="K62:K63"/>
    <mergeCell ref="L62:L63"/>
    <mergeCell ref="G11:G14"/>
    <mergeCell ref="H11:P11"/>
    <mergeCell ref="H12:P12"/>
    <mergeCell ref="G49:G52"/>
    <mergeCell ref="H49:P49"/>
    <mergeCell ref="H50:P50"/>
  </mergeCells>
  <pageMargins left="0.75" right="0.75" top="1" bottom="1" header="0.5" footer="0.5"/>
  <pageSetup paperSize="8" scale="72" orientation="landscape" horizontalDpi="300" verticalDpi="300" copies="4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Belmont</vt:lpstr>
      <vt:lpstr>Belmont!Print_Area</vt:lpstr>
    </vt:vector>
  </TitlesOfParts>
  <Company>Hunter Water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mullinslm</dc:creator>
  <cp:lastModifiedBy>mullinslm</cp:lastModifiedBy>
  <dcterms:created xsi:type="dcterms:W3CDTF">2020-02-20T03:39:54Z</dcterms:created>
  <dcterms:modified xsi:type="dcterms:W3CDTF">2020-02-20T03:40:33Z</dcterms:modified>
</cp:coreProperties>
</file>