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WCHOME\HOMEDRIVES\lewisbs\Documents\Offline Records (UD)\Procurement(5)\"/>
    </mc:Choice>
  </mc:AlternateContent>
  <bookViews>
    <workbookView xWindow="-1335" yWindow="0" windowWidth="15480" windowHeight="5775" tabRatio="686"/>
  </bookViews>
  <sheets>
    <sheet name="Summary" sheetId="3" r:id="rId1"/>
    <sheet name="Initial Review" sheetId="17" r:id="rId2"/>
    <sheet name="Individual Scores" sheetId="7" r:id="rId3"/>
    <sheet name="Scores" sheetId="14" r:id="rId4"/>
    <sheet name="Price" sheetId="13" r:id="rId5"/>
    <sheet name="Risks" sheetId="16" r:id="rId6"/>
    <sheet name="Clarifications" sheetId="18" r:id="rId7"/>
    <sheet name="Assessment Ratings" sheetId="15" r:id="rId8"/>
  </sheets>
  <definedNames>
    <definedName name="_xlnm.Print_Area" localSheetId="0">Summary!$A$1:$D$19</definedName>
  </definedNames>
  <calcPr calcId="152511"/>
</workbook>
</file>

<file path=xl/calcChain.xml><?xml version="1.0" encoding="utf-8"?>
<calcChain xmlns="http://schemas.openxmlformats.org/spreadsheetml/2006/main">
  <c r="B4" i="14" l="1"/>
  <c r="B3" i="14"/>
  <c r="D1" i="14" l="1"/>
  <c r="E1" i="14"/>
  <c r="F1" i="14"/>
  <c r="G1" i="14"/>
  <c r="C1" i="14"/>
  <c r="C1" i="13" l="1"/>
  <c r="D1" i="13"/>
  <c r="E1" i="13"/>
  <c r="F1" i="13"/>
  <c r="B1" i="13"/>
  <c r="AM1" i="7"/>
  <c r="L1" i="7"/>
  <c r="C1" i="7"/>
  <c r="A4" i="3" l="1"/>
  <c r="A3" i="3"/>
  <c r="A5" i="7"/>
  <c r="A4" i="7"/>
  <c r="AD1" i="7" l="1"/>
  <c r="U1" i="7"/>
  <c r="B6" i="14"/>
  <c r="B5" i="3" s="1"/>
  <c r="B7" i="7"/>
  <c r="B9" i="14" l="1"/>
  <c r="B17" i="3"/>
  <c r="B18" i="3" l="1"/>
  <c r="B10" i="3"/>
</calcChain>
</file>

<file path=xl/sharedStrings.xml><?xml version="1.0" encoding="utf-8"?>
<sst xmlns="http://schemas.openxmlformats.org/spreadsheetml/2006/main" count="198" uniqueCount="96">
  <si>
    <t>PRICE</t>
  </si>
  <si>
    <t>TOTAL SCORE</t>
  </si>
  <si>
    <t>Score</t>
  </si>
  <si>
    <t>Weight</t>
  </si>
  <si>
    <t>Total Score</t>
  </si>
  <si>
    <t>Ranking</t>
  </si>
  <si>
    <t>Non-price Score</t>
  </si>
  <si>
    <t>Price (exc GST)</t>
  </si>
  <si>
    <t>Rank</t>
  </si>
  <si>
    <t>RANK</t>
  </si>
  <si>
    <t>NON-PRICE SCORE</t>
  </si>
  <si>
    <t>NON-PRICE RANK</t>
  </si>
  <si>
    <t>Price (excl GST)</t>
  </si>
  <si>
    <t>Weighted Score</t>
  </si>
  <si>
    <t>NON-PRICE SCORES</t>
  </si>
  <si>
    <t>PRICE SCORES</t>
  </si>
  <si>
    <t>TOTAL SCORES</t>
  </si>
  <si>
    <t>%</t>
  </si>
  <si>
    <t>Comment</t>
  </si>
  <si>
    <t>Criteria</t>
  </si>
  <si>
    <t>Description</t>
  </si>
  <si>
    <t>Item</t>
  </si>
  <si>
    <t>Risk</t>
  </si>
  <si>
    <t>Risk Classification</t>
  </si>
  <si>
    <t>Superior or outstanding compliance. Well exceeds the specified requirements, for example, a new breakthrough technology.</t>
  </si>
  <si>
    <t>Significantly exceeds requirements. Excellent response; surpasses all requirements and is fully substantiated.</t>
  </si>
  <si>
    <t>Exceeds compliance. Very satisfactory response; more than adequate response to requirements and well substantiated.</t>
  </si>
  <si>
    <t>Satisfactory compliance. Contains minor deficiencies preventing full compliance.</t>
  </si>
  <si>
    <t>Marginal compliance. Contains certain material deficiencies that prevent full compliance with requirements.</t>
  </si>
  <si>
    <t>Unsatisfactory response. Does not meet minimum requirements or is inadequately substantiated.</t>
  </si>
  <si>
    <t>Non-compliance or poor response. Well short of requirements and includes unsubstantiated claims about capability.</t>
  </si>
  <si>
    <t>5-6</t>
  </si>
  <si>
    <t>3-4</t>
  </si>
  <si>
    <t>1-2</t>
  </si>
  <si>
    <t>Weighted Non-price Score</t>
  </si>
  <si>
    <t>Weighted Price Score</t>
  </si>
  <si>
    <t>Risk Classification Matrix</t>
  </si>
  <si>
    <t>Likelihood</t>
  </si>
  <si>
    <t>Likelihood Matrix</t>
  </si>
  <si>
    <t xml:space="preserve">Unlikely </t>
  </si>
  <si>
    <t xml:space="preserve">Almost Certain </t>
  </si>
  <si>
    <t>Would have a huge effect on the supplier's ability to deliver the goods and/or services</t>
  </si>
  <si>
    <t>Would have a major effect on the supplier's ability to deliver the goods and/or services</t>
  </si>
  <si>
    <t>Insignificant</t>
  </si>
  <si>
    <t>Severe</t>
  </si>
  <si>
    <t>Major</t>
  </si>
  <si>
    <t>Moderate</t>
  </si>
  <si>
    <t>Would have a moderate effect on the supplier's ability to deliver the goods and/or services</t>
  </si>
  <si>
    <t>Minor</t>
  </si>
  <si>
    <t>Would have a minor effect on the supplier's ability to deliver the goods and/or services</t>
  </si>
  <si>
    <t>Would have a low or insignificant effect on the supplier's ability to deliver the goods and/or services</t>
  </si>
  <si>
    <t>Likely</t>
  </si>
  <si>
    <t>Possible</t>
  </si>
  <si>
    <t>Rare</t>
  </si>
  <si>
    <t>Could occur during the term of the contract</t>
  </si>
  <si>
    <t>The risk event is conceivable but unlikely to happen within the life of the contract.</t>
  </si>
  <si>
    <t>Will probably occur in exceptional circumstances only</t>
  </si>
  <si>
    <t>Expected to occur during the term of the contract</t>
  </si>
  <si>
    <t>Will probably occur during the term if the contract</t>
  </si>
  <si>
    <t>&gt;80% probability</t>
  </si>
  <si>
    <t>40-80% probability</t>
  </si>
  <si>
    <t>20-40% probability</t>
  </si>
  <si>
    <t>10-20% probability</t>
  </si>
  <si>
    <t>&lt;10% probability</t>
  </si>
  <si>
    <t>The following is a summary of an initial review of the tender responses. Note the results are subject to a detailed review of the tender responses, and may change if issues/concerns arise during the remainder of the evaluation.</t>
  </si>
  <si>
    <t>Mandatory Criteria</t>
  </si>
  <si>
    <t>Tenderer is an acceptable legal entity.</t>
  </si>
  <si>
    <t>Complies</t>
  </si>
  <si>
    <t>Tender Response Submitted on Time (&amp; in accordance with the method specified in this Plan) or a Late Tender has been accepted in accordance with the Purchasing and Tendering Policy.</t>
  </si>
  <si>
    <t>All Tender Schedules have been properly completed in the manner required in the RFT (including being signed and witnessed).</t>
  </si>
  <si>
    <t>Tender should be passed over</t>
  </si>
  <si>
    <t>Carry out evaluation and seek clarification/rectification if tender is preferred.</t>
  </si>
  <si>
    <t>Tenderers have acknowledged receipt of all Addenda.</t>
  </si>
  <si>
    <t>Tenderer has acknowledged full or substantial compliance with the General Terms and Conditions.</t>
  </si>
  <si>
    <t>Tenderer should be contacted to rectify non-conformances</t>
  </si>
  <si>
    <t>The Tenderer has acknowledged it has not engaged in any collusive arrangements or there is no conflict of interest.</t>
  </si>
  <si>
    <t>The Tenderer is able to deliver the goods and services which comply with any mandatory requirements stated in the Specification</t>
  </si>
  <si>
    <t>List</t>
  </si>
  <si>
    <t>Accept the Non-Conformance</t>
  </si>
  <si>
    <t>Not Applicable</t>
  </si>
  <si>
    <t>Supplier</t>
  </si>
  <si>
    <t>Question/Clarification</t>
  </si>
  <si>
    <t>Document</t>
  </si>
  <si>
    <t>Page</t>
  </si>
  <si>
    <t>Requestor</t>
  </si>
  <si>
    <t>Date Raised</t>
  </si>
  <si>
    <t>Date Closed</t>
  </si>
  <si>
    <t>Status</t>
  </si>
  <si>
    <t>Response</t>
  </si>
  <si>
    <t>Capacity, Capability and Experience</t>
  </si>
  <si>
    <t xml:space="preserve">Score </t>
  </si>
  <si>
    <t>Tenderer</t>
  </si>
  <si>
    <t>Reviewer</t>
  </si>
  <si>
    <r>
      <t>F</t>
    </r>
    <r>
      <rPr>
        <sz val="10"/>
        <color indexed="8"/>
        <rFont val="Calibri"/>
        <family val="2"/>
        <scheme val="minor"/>
      </rPr>
      <t>ull compliance. Adequate response to requirements and appropriately substantiated.</t>
    </r>
  </si>
  <si>
    <t>Methodology, Program and Understanding of project</t>
  </si>
  <si>
    <t>Weighted non-price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</si>
</sst>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.00_ ;\-#,##0.00\ "/>
    <numFmt numFmtId="166" formatCode="&quot;$&quot;#,##0"/>
    <numFmt numFmtId="167" formatCode="0.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67">
    <xf numFmtId="0" fontId="0" fillId="0" borderId="0" xfId="0"/>
    <xf numFmtId="0" fontId="9" fillId="0" borderId="0" xfId="2" applyFont="1" applyAlignment="1">
      <alignment horizontal="left"/>
    </xf>
    <xf numFmtId="0" fontId="10" fillId="0" borderId="0" xfId="0" applyFont="1"/>
    <xf numFmtId="0" fontId="11" fillId="0" borderId="0" xfId="2" applyFont="1" applyAlignment="1">
      <alignment horizontal="center"/>
    </xf>
    <xf numFmtId="0" fontId="9" fillId="0" borderId="5" xfId="2" applyFont="1" applyBorder="1" applyAlignment="1">
      <alignment horizontal="center" wrapText="1"/>
    </xf>
    <xf numFmtId="0" fontId="9" fillId="0" borderId="5" xfId="2" applyFont="1" applyBorder="1" applyAlignment="1">
      <alignment vertical="center" wrapText="1"/>
    </xf>
    <xf numFmtId="0" fontId="9" fillId="0" borderId="0" xfId="2" applyFont="1" applyBorder="1"/>
    <xf numFmtId="0" fontId="9" fillId="0" borderId="0" xfId="2" applyFont="1" applyBorder="1" applyAlignment="1">
      <alignment vertical="top" wrapText="1"/>
    </xf>
    <xf numFmtId="0" fontId="6" fillId="0" borderId="0" xfId="0" applyFont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9" fontId="6" fillId="0" borderId="8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left" vertical="center" indent="1"/>
    </xf>
    <xf numFmtId="9" fontId="6" fillId="0" borderId="9" xfId="0" applyNumberFormat="1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 inden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 indent="1"/>
    </xf>
    <xf numFmtId="9" fontId="6" fillId="0" borderId="7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left" vertical="center" indent="1"/>
    </xf>
    <xf numFmtId="9" fontId="7" fillId="0" borderId="7" xfId="0" applyNumberFormat="1" applyFont="1" applyBorder="1" applyAlignment="1" applyProtection="1">
      <alignment horizontal="center" vertical="center"/>
    </xf>
    <xf numFmtId="167" fontId="6" fillId="0" borderId="0" xfId="0" applyNumberFormat="1" applyFont="1" applyAlignment="1" applyProtection="1">
      <alignment horizontal="center" vertical="center"/>
    </xf>
    <xf numFmtId="0" fontId="8" fillId="9" borderId="6" xfId="0" applyFont="1" applyFill="1" applyBorder="1" applyAlignment="1" applyProtection="1">
      <alignment horizontal="center" vertical="center"/>
    </xf>
    <xf numFmtId="0" fontId="8" fillId="9" borderId="6" xfId="0" applyFont="1" applyFill="1" applyBorder="1" applyAlignment="1" applyProtection="1">
      <alignment horizontal="center" vertical="center" wrapText="1"/>
    </xf>
    <xf numFmtId="0" fontId="8" fillId="9" borderId="10" xfId="0" applyFont="1" applyFill="1" applyBorder="1" applyAlignment="1" applyProtection="1">
      <alignment horizontal="center" vertical="center"/>
    </xf>
    <xf numFmtId="0" fontId="12" fillId="9" borderId="5" xfId="2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wrapText="1"/>
    </xf>
    <xf numFmtId="0" fontId="10" fillId="5" borderId="0" xfId="0" applyFont="1" applyFill="1"/>
    <xf numFmtId="0" fontId="10" fillId="6" borderId="0" xfId="0" applyFont="1" applyFill="1"/>
    <xf numFmtId="0" fontId="10" fillId="4" borderId="0" xfId="0" applyFont="1" applyFill="1"/>
    <xf numFmtId="0" fontId="10" fillId="7" borderId="0" xfId="0" applyFont="1" applyFill="1"/>
    <xf numFmtId="0" fontId="10" fillId="8" borderId="0" xfId="0" applyFont="1" applyFill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5" fillId="9" borderId="5" xfId="0" applyFont="1" applyFill="1" applyBorder="1" applyAlignment="1">
      <alignment horizontal="center" wrapText="1"/>
    </xf>
    <xf numFmtId="14" fontId="15" fillId="9" borderId="5" xfId="0" applyNumberFormat="1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14" fontId="10" fillId="0" borderId="0" xfId="0" applyNumberFormat="1" applyFont="1" applyAlignment="1">
      <alignment horizontal="center"/>
    </xf>
    <xf numFmtId="0" fontId="15" fillId="9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4" fontId="10" fillId="0" borderId="0" xfId="1" applyFont="1" applyFill="1" applyBorder="1" applyAlignment="1">
      <alignment horizontal="right" vertical="center" inden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wrapText="1"/>
    </xf>
    <xf numFmtId="44" fontId="14" fillId="0" borderId="0" xfId="1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66" fontId="10" fillId="0" borderId="0" xfId="1" applyNumberFormat="1" applyFont="1" applyAlignment="1">
      <alignment horizontal="right" vertical="center" indent="1"/>
    </xf>
    <xf numFmtId="166" fontId="10" fillId="0" borderId="0" xfId="1" applyNumberFormat="1" applyFont="1" applyAlignment="1">
      <alignment vertical="center"/>
    </xf>
    <xf numFmtId="0" fontId="5" fillId="9" borderId="4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 locked="0"/>
    </xf>
    <xf numFmtId="164" fontId="18" fillId="9" borderId="5" xfId="1" applyNumberFormat="1" applyFont="1" applyFill="1" applyBorder="1" applyAlignment="1" applyProtection="1">
      <alignment horizontal="center" wrapText="1"/>
      <protection locked="0"/>
    </xf>
    <xf numFmtId="0" fontId="18" fillId="0" borderId="0" xfId="0" applyFont="1" applyProtection="1">
      <protection locked="0"/>
    </xf>
    <xf numFmtId="2" fontId="10" fillId="0" borderId="5" xfId="0" applyNumberFormat="1" applyFont="1" applyFill="1" applyBorder="1" applyAlignment="1" applyProtection="1">
      <alignment horizontal="center" vertical="center"/>
      <protection locked="0"/>
    </xf>
    <xf numFmtId="2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vertical="center" wrapText="1"/>
      <protection locked="0"/>
    </xf>
    <xf numFmtId="0" fontId="10" fillId="3" borderId="5" xfId="0" applyFont="1" applyFill="1" applyBorder="1" applyAlignment="1" applyProtection="1">
      <alignment vertical="center"/>
      <protection locked="0"/>
    </xf>
    <xf numFmtId="166" fontId="10" fillId="3" borderId="5" xfId="1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9" fillId="9" borderId="5" xfId="0" applyFont="1" applyFill="1" applyBorder="1" applyAlignment="1" applyProtection="1">
      <alignment vertical="center"/>
      <protection locked="0"/>
    </xf>
    <xf numFmtId="0" fontId="18" fillId="9" borderId="5" xfId="0" applyNumberFormat="1" applyFont="1" applyFill="1" applyBorder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/>
      <protection locked="0"/>
    </xf>
    <xf numFmtId="165" fontId="10" fillId="0" borderId="0" xfId="0" applyNumberFormat="1" applyFont="1" applyAlignment="1" applyProtection="1">
      <alignment horizont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20" fillId="9" borderId="5" xfId="0" applyFont="1" applyFill="1" applyBorder="1" applyAlignment="1">
      <alignment horizontal="center" vertical="top" wrapText="1"/>
    </xf>
    <xf numFmtId="0" fontId="12" fillId="9" borderId="5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12" fillId="0" borderId="0" xfId="0" applyFont="1" applyProtection="1">
      <protection locked="0"/>
    </xf>
    <xf numFmtId="2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2" borderId="5" xfId="0" applyFont="1" applyFill="1" applyBorder="1" applyAlignment="1" applyProtection="1">
      <alignment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165" fontId="14" fillId="2" borderId="5" xfId="0" applyNumberFormat="1" applyFont="1" applyFill="1" applyBorder="1" applyAlignment="1" applyProtection="1">
      <alignment horizontal="center" vertical="center"/>
      <protection locked="0"/>
    </xf>
    <xf numFmtId="9" fontId="19" fillId="9" borderId="5" xfId="0" applyNumberFormat="1" applyFont="1" applyFill="1" applyBorder="1" applyAlignment="1" applyProtection="1">
      <alignment horizontal="center" vertical="center"/>
      <protection locked="0"/>
    </xf>
    <xf numFmtId="0" fontId="15" fillId="9" borderId="5" xfId="0" applyFont="1" applyFill="1" applyBorder="1" applyAlignment="1" applyProtection="1">
      <alignment horizontal="center"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24" fillId="9" borderId="5" xfId="2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2" fillId="9" borderId="5" xfId="0" applyFont="1" applyFill="1" applyBorder="1" applyAlignment="1">
      <alignment horizontal="center" wrapText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165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2" fontId="10" fillId="0" borderId="5" xfId="0" applyNumberFormat="1" applyFont="1" applyBorder="1" applyAlignment="1" applyProtection="1">
      <alignment horizontal="center" vertical="center"/>
      <protection locked="0"/>
    </xf>
    <xf numFmtId="165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165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9" borderId="5" xfId="0" applyFont="1" applyFill="1" applyBorder="1" applyAlignment="1" applyProtection="1">
      <alignment vertical="center"/>
      <protection locked="0"/>
    </xf>
    <xf numFmtId="0" fontId="18" fillId="9" borderId="5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1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horizontal="left" vertical="center" wrapText="1"/>
    </xf>
    <xf numFmtId="167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justify" vertical="top"/>
    </xf>
    <xf numFmtId="0" fontId="10" fillId="0" borderId="5" xfId="0" applyFont="1" applyBorder="1" applyAlignment="1">
      <alignment horizontal="justify" vertical="top"/>
    </xf>
    <xf numFmtId="0" fontId="16" fillId="0" borderId="5" xfId="0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5" fillId="9" borderId="1" xfId="0" applyFont="1" applyFill="1" applyBorder="1" applyAlignment="1" applyProtection="1">
      <alignment horizontal="center" vertical="center"/>
      <protection locked="0"/>
    </xf>
    <xf numFmtId="0" fontId="15" fillId="9" borderId="4" xfId="0" applyFont="1" applyFill="1" applyBorder="1" applyAlignment="1" applyProtection="1">
      <alignment horizontal="center" vertical="center"/>
      <protection locked="0"/>
    </xf>
    <xf numFmtId="164" fontId="15" fillId="9" borderId="5" xfId="1" applyNumberFormat="1" applyFont="1" applyFill="1" applyBorder="1" applyAlignment="1" applyProtection="1">
      <alignment horizontal="center" vertical="center" wrapText="1"/>
      <protection locked="0"/>
    </xf>
    <xf numFmtId="0" fontId="15" fillId="9" borderId="5" xfId="0" applyFont="1" applyFill="1" applyBorder="1" applyAlignment="1" applyProtection="1">
      <alignment horizontal="center"/>
      <protection locked="0"/>
    </xf>
    <xf numFmtId="0" fontId="15" fillId="9" borderId="5" xfId="0" applyFont="1" applyFill="1" applyBorder="1" applyAlignment="1" applyProtection="1">
      <alignment horizontal="center" vertical="center"/>
      <protection locked="0"/>
    </xf>
    <xf numFmtId="0" fontId="15" fillId="9" borderId="5" xfId="0" applyNumberFormat="1" applyFont="1" applyFill="1" applyBorder="1" applyAlignment="1">
      <alignment horizontal="center"/>
    </xf>
    <xf numFmtId="0" fontId="18" fillId="9" borderId="12" xfId="0" applyFont="1" applyFill="1" applyBorder="1" applyAlignment="1" applyProtection="1">
      <alignment horizontal="center" vertical="center"/>
      <protection locked="0"/>
    </xf>
    <xf numFmtId="0" fontId="18" fillId="9" borderId="3" xfId="0" applyFont="1" applyFill="1" applyBorder="1" applyAlignment="1" applyProtection="1">
      <alignment horizontal="center" vertical="center"/>
      <protection locked="0"/>
    </xf>
    <xf numFmtId="0" fontId="18" fillId="9" borderId="11" xfId="0" applyFont="1" applyFill="1" applyBorder="1" applyAlignment="1" applyProtection="1">
      <alignment horizontal="center" vertical="center" wrapText="1"/>
      <protection locked="0"/>
    </xf>
    <xf numFmtId="0" fontId="18" fillId="9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9" fontId="10" fillId="0" borderId="5" xfId="0" applyNumberFormat="1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9" fontId="19" fillId="9" borderId="5" xfId="0" applyNumberFormat="1" applyFont="1" applyFill="1" applyBorder="1" applyAlignment="1" applyProtection="1">
      <alignment horizontal="center" vertical="center"/>
    </xf>
    <xf numFmtId="9" fontId="10" fillId="0" borderId="5" xfId="0" applyNumberFormat="1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 wrapText="1" indent="1"/>
    </xf>
    <xf numFmtId="167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9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indent="1"/>
    </xf>
    <xf numFmtId="0" fontId="9" fillId="0" borderId="5" xfId="2" applyFont="1" applyBorder="1" applyAlignment="1">
      <alignment horizontal="left" vertical="center" wrapText="1" indent="1"/>
    </xf>
    <xf numFmtId="0" fontId="9" fillId="0" borderId="0" xfId="2" applyFont="1" applyAlignment="1">
      <alignment horizontal="left" indent="1"/>
    </xf>
  </cellXfs>
  <cellStyles count="3">
    <cellStyle name="Currency" xfId="1" builtinId="4"/>
    <cellStyle name="Normal" xfId="0" builtinId="0"/>
    <cellStyle name="Normal 2" xfId="2"/>
  </cellStyles>
  <dxfs count="10">
    <dxf>
      <fill>
        <patternFill>
          <bgColor theme="9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1"/>
  <sheetViews>
    <sheetView tabSelected="1" zoomScale="112" zoomScaleNormal="112" workbookViewId="0">
      <selection activeCell="I2" sqref="I2"/>
    </sheetView>
  </sheetViews>
  <sheetFormatPr defaultRowHeight="12" x14ac:dyDescent="0.2"/>
  <cols>
    <col min="1" max="1" width="41" style="8" customWidth="1"/>
    <col min="2" max="2" width="15.7109375" style="21" customWidth="1"/>
    <col min="3" max="6" width="19" style="21" customWidth="1"/>
    <col min="7" max="7" width="19" style="8" customWidth="1"/>
    <col min="8" max="16384" width="9.140625" style="8"/>
  </cols>
  <sheetData>
    <row r="1" spans="1:7" ht="48" customHeight="1" x14ac:dyDescent="0.2">
      <c r="A1" s="27" t="s">
        <v>14</v>
      </c>
      <c r="B1" s="27" t="s">
        <v>3</v>
      </c>
      <c r="C1" s="28" t="s">
        <v>91</v>
      </c>
      <c r="D1" s="28" t="s">
        <v>91</v>
      </c>
      <c r="E1" s="28" t="s">
        <v>91</v>
      </c>
      <c r="F1" s="28" t="s">
        <v>91</v>
      </c>
      <c r="G1" s="28" t="s">
        <v>91</v>
      </c>
    </row>
    <row r="2" spans="1:7" s="11" customFormat="1" ht="12.75" thickBot="1" x14ac:dyDescent="0.25">
      <c r="A2" s="9" t="s">
        <v>5</v>
      </c>
      <c r="B2" s="9" t="s">
        <v>17</v>
      </c>
      <c r="C2" s="10"/>
      <c r="D2" s="10"/>
      <c r="E2" s="10"/>
      <c r="F2" s="10"/>
      <c r="G2" s="10"/>
    </row>
    <row r="3" spans="1:7" ht="42" customHeight="1" x14ac:dyDescent="0.2">
      <c r="A3" s="153" t="str">
        <f>Scores!A3</f>
        <v>Capacity, Capability and Experience</v>
      </c>
      <c r="B3" s="12">
        <v>0.2</v>
      </c>
      <c r="C3" s="154"/>
      <c r="D3" s="154"/>
      <c r="E3" s="154"/>
      <c r="F3" s="154"/>
      <c r="G3" s="154"/>
    </row>
    <row r="4" spans="1:7" ht="59.25" customHeight="1" thickBot="1" x14ac:dyDescent="0.25">
      <c r="A4" s="153" t="str">
        <f>Scores!A4</f>
        <v>Methodology, Program and Understanding of project</v>
      </c>
      <c r="B4" s="12">
        <v>0.1</v>
      </c>
      <c r="C4" s="154"/>
      <c r="D4" s="154"/>
      <c r="E4" s="154"/>
      <c r="F4" s="154"/>
      <c r="G4" s="154"/>
    </row>
    <row r="5" spans="1:7" ht="21" customHeight="1" thickBot="1" x14ac:dyDescent="0.25">
      <c r="A5" s="13" t="s">
        <v>6</v>
      </c>
      <c r="B5" s="14">
        <f>Scores!B6</f>
        <v>0.30000000000000004</v>
      </c>
      <c r="C5" s="155"/>
      <c r="D5" s="155"/>
      <c r="E5" s="155"/>
      <c r="F5" s="155"/>
      <c r="G5" s="155"/>
    </row>
    <row r="6" spans="1:7" ht="12.75" thickBot="1" x14ac:dyDescent="0.25">
      <c r="B6" s="8"/>
      <c r="C6" s="156"/>
      <c r="D6" s="156"/>
      <c r="E6" s="156"/>
      <c r="F6" s="156"/>
      <c r="G6" s="156"/>
    </row>
    <row r="7" spans="1:7" ht="48" customHeight="1" x14ac:dyDescent="0.2">
      <c r="A7" s="27" t="s">
        <v>15</v>
      </c>
      <c r="B7" s="27" t="s">
        <v>3</v>
      </c>
      <c r="C7" s="157" t="s">
        <v>91</v>
      </c>
      <c r="D7" s="157" t="s">
        <v>91</v>
      </c>
      <c r="E7" s="157" t="s">
        <v>91</v>
      </c>
      <c r="F7" s="157" t="s">
        <v>91</v>
      </c>
      <c r="G7" s="157" t="s">
        <v>91</v>
      </c>
    </row>
    <row r="8" spans="1:7" ht="21" customHeight="1" thickBot="1" x14ac:dyDescent="0.25">
      <c r="A8" s="15" t="s">
        <v>5</v>
      </c>
      <c r="B8" s="16" t="s">
        <v>17</v>
      </c>
      <c r="C8" s="158"/>
      <c r="D8" s="158"/>
      <c r="E8" s="158"/>
      <c r="F8" s="158"/>
      <c r="G8" s="158"/>
    </row>
    <row r="9" spans="1:7" x14ac:dyDescent="0.2">
      <c r="A9" s="17" t="s">
        <v>7</v>
      </c>
      <c r="B9" s="18"/>
      <c r="C9" s="159"/>
      <c r="D9" s="159"/>
      <c r="E9" s="159"/>
      <c r="F9" s="159"/>
      <c r="G9" s="159"/>
    </row>
    <row r="10" spans="1:7" x14ac:dyDescent="0.2">
      <c r="A10" s="17" t="s">
        <v>2</v>
      </c>
      <c r="B10" s="12">
        <f>Scores!B9</f>
        <v>0.7</v>
      </c>
      <c r="C10" s="160"/>
      <c r="D10" s="160"/>
      <c r="E10" s="160"/>
      <c r="F10" s="160"/>
      <c r="G10" s="160"/>
    </row>
    <row r="11" spans="1:7" ht="21" customHeight="1" thickBot="1" x14ac:dyDescent="0.25">
      <c r="A11" s="19" t="s">
        <v>13</v>
      </c>
      <c r="B11" s="20"/>
      <c r="C11" s="161"/>
      <c r="D11" s="161"/>
      <c r="E11" s="161"/>
      <c r="F11" s="161"/>
      <c r="G11" s="161"/>
    </row>
    <row r="12" spans="1:7" x14ac:dyDescent="0.2">
      <c r="C12" s="162"/>
      <c r="D12" s="162"/>
      <c r="E12" s="162"/>
      <c r="F12" s="162"/>
      <c r="G12" s="162"/>
    </row>
    <row r="13" spans="1:7" ht="12.75" thickBot="1" x14ac:dyDescent="0.25">
      <c r="C13" s="162"/>
      <c r="D13" s="162"/>
      <c r="E13" s="162"/>
      <c r="F13" s="162"/>
      <c r="G13" s="162"/>
    </row>
    <row r="14" spans="1:7" ht="48" customHeight="1" x14ac:dyDescent="0.2">
      <c r="A14" s="29" t="s">
        <v>16</v>
      </c>
      <c r="B14" s="27" t="s">
        <v>3</v>
      </c>
      <c r="C14" s="157" t="s">
        <v>91</v>
      </c>
      <c r="D14" s="157" t="s">
        <v>91</v>
      </c>
      <c r="E14" s="157" t="s">
        <v>91</v>
      </c>
      <c r="F14" s="157" t="s">
        <v>91</v>
      </c>
      <c r="G14" s="157" t="s">
        <v>91</v>
      </c>
    </row>
    <row r="15" spans="1:7" ht="12.75" thickBot="1" x14ac:dyDescent="0.25">
      <c r="A15" s="15" t="s">
        <v>5</v>
      </c>
      <c r="B15" s="22" t="s">
        <v>17</v>
      </c>
      <c r="C15" s="158"/>
      <c r="D15" s="158"/>
      <c r="E15" s="158"/>
      <c r="F15" s="158"/>
      <c r="G15" s="158"/>
    </row>
    <row r="16" spans="1:7" x14ac:dyDescent="0.2">
      <c r="A16" s="17" t="s">
        <v>7</v>
      </c>
      <c r="B16" s="23"/>
      <c r="C16" s="159"/>
      <c r="D16" s="159"/>
      <c r="E16" s="159"/>
      <c r="F16" s="159"/>
      <c r="G16" s="159"/>
    </row>
    <row r="17" spans="1:7" x14ac:dyDescent="0.2">
      <c r="A17" s="17" t="s">
        <v>34</v>
      </c>
      <c r="B17" s="12">
        <f>Scores!B6</f>
        <v>0.30000000000000004</v>
      </c>
      <c r="C17" s="160"/>
      <c r="D17" s="160"/>
      <c r="E17" s="160"/>
      <c r="F17" s="160"/>
      <c r="G17" s="160"/>
    </row>
    <row r="18" spans="1:7" x14ac:dyDescent="0.2">
      <c r="A18" s="17" t="s">
        <v>35</v>
      </c>
      <c r="B18" s="12">
        <f>Scores!B9</f>
        <v>0.7</v>
      </c>
      <c r="C18" s="160"/>
      <c r="D18" s="160"/>
      <c r="E18" s="160"/>
      <c r="F18" s="160"/>
      <c r="G18" s="160"/>
    </row>
    <row r="19" spans="1:7" ht="12.75" thickBot="1" x14ac:dyDescent="0.25">
      <c r="A19" s="24" t="s">
        <v>4</v>
      </c>
      <c r="B19" s="25">
        <v>1</v>
      </c>
      <c r="C19" s="161"/>
      <c r="D19" s="161"/>
      <c r="E19" s="161"/>
      <c r="F19" s="161"/>
      <c r="G19" s="161"/>
    </row>
    <row r="21" spans="1:7" x14ac:dyDescent="0.2">
      <c r="C21" s="26"/>
    </row>
  </sheetData>
  <sheetProtection sheet="1" objects="1" scenarios="1"/>
  <phoneticPr fontId="0" type="noConversion"/>
  <printOptions gridLines="1"/>
  <pageMargins left="0.15748031496062992" right="0.15748031496062992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pane xSplit="1" topLeftCell="B1" activePane="topRight" state="frozen"/>
      <selection pane="topRight" activeCell="C14" sqref="C14"/>
    </sheetView>
  </sheetViews>
  <sheetFormatPr defaultRowHeight="12.75" x14ac:dyDescent="0.2"/>
  <cols>
    <col min="1" max="1" width="48.5703125" style="2" customWidth="1"/>
    <col min="2" max="6" width="21.28515625" style="2" customWidth="1"/>
    <col min="7" max="16384" width="9.140625" style="2"/>
  </cols>
  <sheetData>
    <row r="1" spans="1:6" x14ac:dyDescent="0.2">
      <c r="A1" s="166" t="s">
        <v>64</v>
      </c>
      <c r="B1" s="1"/>
      <c r="C1" s="1"/>
      <c r="D1" s="1"/>
    </row>
    <row r="2" spans="1:6" x14ac:dyDescent="0.2">
      <c r="A2" s="3"/>
      <c r="B2" s="3"/>
      <c r="C2" s="3"/>
      <c r="D2" s="3"/>
    </row>
    <row r="3" spans="1:6" x14ac:dyDescent="0.2">
      <c r="A3" s="30" t="s">
        <v>65</v>
      </c>
      <c r="B3" s="109" t="s">
        <v>91</v>
      </c>
      <c r="C3" s="109" t="s">
        <v>91</v>
      </c>
      <c r="D3" s="109" t="s">
        <v>91</v>
      </c>
      <c r="E3" s="109" t="s">
        <v>91</v>
      </c>
      <c r="F3" s="109" t="s">
        <v>91</v>
      </c>
    </row>
    <row r="4" spans="1:6" x14ac:dyDescent="0.2">
      <c r="A4" s="164" t="s">
        <v>66</v>
      </c>
      <c r="B4" s="4"/>
      <c r="C4" s="4"/>
      <c r="D4" s="4"/>
      <c r="E4" s="4"/>
      <c r="F4" s="4"/>
    </row>
    <row r="5" spans="1:6" ht="51" x14ac:dyDescent="0.2">
      <c r="A5" s="165" t="s">
        <v>68</v>
      </c>
      <c r="B5" s="163"/>
      <c r="C5" s="5"/>
      <c r="D5" s="5"/>
      <c r="E5" s="5"/>
      <c r="F5" s="5"/>
    </row>
    <row r="6" spans="1:6" ht="38.25" x14ac:dyDescent="0.2">
      <c r="A6" s="165" t="s">
        <v>69</v>
      </c>
      <c r="B6" s="5"/>
      <c r="C6" s="5"/>
      <c r="D6" s="5"/>
      <c r="E6" s="5"/>
      <c r="F6" s="5"/>
    </row>
    <row r="7" spans="1:6" x14ac:dyDescent="0.2">
      <c r="A7" s="164" t="s">
        <v>72</v>
      </c>
      <c r="B7" s="5"/>
      <c r="C7" s="5"/>
      <c r="D7" s="5"/>
      <c r="E7" s="5"/>
      <c r="F7" s="5"/>
    </row>
    <row r="8" spans="1:6" ht="25.5" x14ac:dyDescent="0.2">
      <c r="A8" s="165" t="s">
        <v>73</v>
      </c>
      <c r="B8" s="5"/>
      <c r="C8" s="5"/>
      <c r="D8" s="5"/>
      <c r="E8" s="5"/>
      <c r="F8" s="5"/>
    </row>
    <row r="9" spans="1:6" ht="38.25" x14ac:dyDescent="0.2">
      <c r="A9" s="165" t="s">
        <v>75</v>
      </c>
      <c r="B9" s="5"/>
      <c r="C9" s="5"/>
      <c r="D9" s="5"/>
      <c r="E9" s="5"/>
      <c r="F9" s="5"/>
    </row>
    <row r="10" spans="1:6" ht="38.25" x14ac:dyDescent="0.2">
      <c r="A10" s="165" t="s">
        <v>76</v>
      </c>
      <c r="B10" s="5"/>
      <c r="C10" s="5"/>
      <c r="D10" s="5"/>
      <c r="E10" s="5"/>
      <c r="F10" s="5"/>
    </row>
    <row r="13" spans="1:6" x14ac:dyDescent="0.2">
      <c r="A13" s="2" t="s">
        <v>77</v>
      </c>
    </row>
    <row r="14" spans="1:6" x14ac:dyDescent="0.2">
      <c r="A14" s="6" t="s">
        <v>67</v>
      </c>
    </row>
    <row r="15" spans="1:6" x14ac:dyDescent="0.2">
      <c r="A15" s="7" t="s">
        <v>78</v>
      </c>
    </row>
    <row r="16" spans="1:6" x14ac:dyDescent="0.2">
      <c r="A16" s="7" t="s">
        <v>70</v>
      </c>
    </row>
    <row r="17" spans="1:1" x14ac:dyDescent="0.2">
      <c r="A17" s="7" t="s">
        <v>74</v>
      </c>
    </row>
    <row r="18" spans="1:1" ht="25.5" x14ac:dyDescent="0.2">
      <c r="A18" s="7" t="s">
        <v>71</v>
      </c>
    </row>
    <row r="19" spans="1:1" x14ac:dyDescent="0.2">
      <c r="A19" s="7" t="s">
        <v>79</v>
      </c>
    </row>
  </sheetData>
  <dataValidations count="1">
    <dataValidation type="list" allowBlank="1" showInputMessage="1" showErrorMessage="1" sqref="B4:F10">
      <formula1>$A$14:$A$19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8"/>
  <sheetViews>
    <sheetView zoomScaleNormal="100" workbookViewId="0">
      <pane xSplit="2" ySplit="3" topLeftCell="C4" activePane="bottomRight" state="frozen"/>
      <selection activeCell="IV19" sqref="IV19"/>
      <selection pane="topRight" activeCell="IV19" sqref="IV19"/>
      <selection pane="bottomLeft" activeCell="IV19" sqref="IV19"/>
      <selection pane="bottomRight" activeCell="C5" sqref="C5"/>
    </sheetView>
  </sheetViews>
  <sheetFormatPr defaultColWidth="9.42578125" defaultRowHeight="12.75" x14ac:dyDescent="0.2"/>
  <cols>
    <col min="1" max="1" width="21.42578125" style="86" customWidth="1"/>
    <col min="2" max="2" width="9.140625" style="86" customWidth="1"/>
    <col min="3" max="3" width="6.5703125" style="87" customWidth="1"/>
    <col min="4" max="4" width="22.42578125" style="88" customWidth="1"/>
    <col min="5" max="5" width="5.7109375" style="88" customWidth="1"/>
    <col min="6" max="6" width="22.42578125" style="88" customWidth="1"/>
    <col min="7" max="7" width="7" style="88" customWidth="1"/>
    <col min="8" max="8" width="22.42578125" style="88" customWidth="1"/>
    <col min="9" max="9" width="5.7109375" style="88" customWidth="1"/>
    <col min="10" max="10" width="22.42578125" style="88" customWidth="1"/>
    <col min="11" max="11" width="9.140625" style="88" customWidth="1"/>
    <col min="12" max="12" width="6.28515625" style="88" customWidth="1"/>
    <col min="13" max="13" width="22.42578125" style="88" customWidth="1"/>
    <col min="14" max="14" width="5.85546875" style="88" customWidth="1"/>
    <col min="15" max="15" width="22.42578125" style="88" customWidth="1"/>
    <col min="16" max="16" width="7" style="88" customWidth="1"/>
    <col min="17" max="17" width="22.42578125" style="88" customWidth="1"/>
    <col min="18" max="18" width="5.85546875" style="88" customWidth="1"/>
    <col min="19" max="19" width="22.42578125" style="88" customWidth="1"/>
    <col min="20" max="20" width="9.42578125" style="88" customWidth="1"/>
    <col min="21" max="21" width="6.28515625" style="88" customWidth="1"/>
    <col min="22" max="22" width="22.42578125" style="88" customWidth="1"/>
    <col min="23" max="23" width="5.85546875" style="88" customWidth="1"/>
    <col min="24" max="24" width="22.42578125" style="88" customWidth="1"/>
    <col min="25" max="25" width="7" style="88" customWidth="1"/>
    <col min="26" max="26" width="22.42578125" style="88" customWidth="1"/>
    <col min="27" max="27" width="5.85546875" style="88" customWidth="1"/>
    <col min="28" max="28" width="22.42578125" style="88" customWidth="1"/>
    <col min="29" max="29" width="9.42578125" style="88" customWidth="1"/>
    <col min="30" max="30" width="6.28515625" style="88" customWidth="1"/>
    <col min="31" max="31" width="22.42578125" style="88" customWidth="1"/>
    <col min="32" max="32" width="5.85546875" style="88" customWidth="1"/>
    <col min="33" max="33" width="22.42578125" style="88" customWidth="1"/>
    <col min="34" max="34" width="7.42578125" style="88" customWidth="1"/>
    <col min="35" max="35" width="22.42578125" style="88" customWidth="1"/>
    <col min="36" max="36" width="5.85546875" style="88" customWidth="1"/>
    <col min="37" max="37" width="22.5703125" style="88" customWidth="1"/>
    <col min="38" max="38" width="9.42578125" style="88" customWidth="1"/>
    <col min="39" max="39" width="6.28515625" style="88" customWidth="1"/>
    <col min="40" max="40" width="22.5703125" style="88" customWidth="1"/>
    <col min="41" max="41" width="5.85546875" style="88" customWidth="1"/>
    <col min="42" max="42" width="22.5703125" style="88" customWidth="1"/>
    <col min="43" max="43" width="8.28515625" style="88" customWidth="1"/>
    <col min="44" max="44" width="22.5703125" style="88" customWidth="1"/>
    <col min="45" max="45" width="5.85546875" style="88" customWidth="1"/>
    <col min="46" max="46" width="22.5703125" style="88" customWidth="1"/>
    <col min="47" max="47" width="9.42578125" style="88" customWidth="1"/>
    <col min="48" max="16384" width="9.42578125" style="88"/>
  </cols>
  <sheetData>
    <row r="1" spans="1:47" s="98" customFormat="1" x14ac:dyDescent="0.2">
      <c r="A1" s="97"/>
      <c r="B1" s="137" t="s">
        <v>3</v>
      </c>
      <c r="C1" s="139" t="str">
        <f>Scores!C1</f>
        <v>Tenderer</v>
      </c>
      <c r="D1" s="139"/>
      <c r="E1" s="139"/>
      <c r="F1" s="139"/>
      <c r="G1" s="139"/>
      <c r="H1" s="139"/>
      <c r="I1" s="139"/>
      <c r="J1" s="139"/>
      <c r="K1" s="139"/>
      <c r="L1" s="139" t="str">
        <f>Scores!D1</f>
        <v>Tenderer</v>
      </c>
      <c r="M1" s="139"/>
      <c r="N1" s="139"/>
      <c r="O1" s="139"/>
      <c r="P1" s="139"/>
      <c r="Q1" s="139"/>
      <c r="R1" s="139"/>
      <c r="S1" s="139"/>
      <c r="T1" s="139"/>
      <c r="U1" s="139" t="str">
        <f>Scores!E1</f>
        <v>Tenderer</v>
      </c>
      <c r="V1" s="139"/>
      <c r="W1" s="139"/>
      <c r="X1" s="139"/>
      <c r="Y1" s="139"/>
      <c r="Z1" s="139"/>
      <c r="AA1" s="139"/>
      <c r="AB1" s="139"/>
      <c r="AC1" s="139"/>
      <c r="AD1" s="139" t="str">
        <f>Scores!F1</f>
        <v>Tenderer</v>
      </c>
      <c r="AE1" s="139"/>
      <c r="AF1" s="139"/>
      <c r="AG1" s="139"/>
      <c r="AH1" s="139"/>
      <c r="AI1" s="139"/>
      <c r="AJ1" s="139"/>
      <c r="AK1" s="139"/>
      <c r="AL1" s="139"/>
      <c r="AM1" s="139" t="str">
        <f>Scores!G1</f>
        <v>Tenderer</v>
      </c>
      <c r="AN1" s="139"/>
      <c r="AO1" s="139"/>
      <c r="AP1" s="139"/>
      <c r="AQ1" s="139"/>
      <c r="AR1" s="139"/>
      <c r="AS1" s="139"/>
      <c r="AT1" s="139"/>
      <c r="AU1" s="139"/>
    </row>
    <row r="2" spans="1:47" s="100" customFormat="1" ht="27" customHeight="1" x14ac:dyDescent="0.2">
      <c r="A2" s="99"/>
      <c r="B2" s="137"/>
      <c r="C2" s="138" t="s">
        <v>92</v>
      </c>
      <c r="D2" s="138"/>
      <c r="E2" s="138" t="s">
        <v>92</v>
      </c>
      <c r="F2" s="138"/>
      <c r="G2" s="134" t="s">
        <v>92</v>
      </c>
      <c r="H2" s="135"/>
      <c r="I2" s="134" t="s">
        <v>92</v>
      </c>
      <c r="J2" s="135"/>
      <c r="K2" s="136" t="s">
        <v>1</v>
      </c>
      <c r="L2" s="134" t="s">
        <v>92</v>
      </c>
      <c r="M2" s="135"/>
      <c r="N2" s="134" t="s">
        <v>92</v>
      </c>
      <c r="O2" s="135"/>
      <c r="P2" s="134" t="s">
        <v>92</v>
      </c>
      <c r="Q2" s="135"/>
      <c r="R2" s="134" t="s">
        <v>92</v>
      </c>
      <c r="S2" s="135"/>
      <c r="T2" s="136" t="s">
        <v>1</v>
      </c>
      <c r="U2" s="134" t="s">
        <v>92</v>
      </c>
      <c r="V2" s="135"/>
      <c r="W2" s="134" t="s">
        <v>92</v>
      </c>
      <c r="X2" s="135"/>
      <c r="Y2" s="134" t="s">
        <v>92</v>
      </c>
      <c r="Z2" s="135"/>
      <c r="AA2" s="134" t="s">
        <v>92</v>
      </c>
      <c r="AB2" s="135"/>
      <c r="AC2" s="136" t="s">
        <v>1</v>
      </c>
      <c r="AD2" s="134" t="s">
        <v>92</v>
      </c>
      <c r="AE2" s="135"/>
      <c r="AF2" s="134" t="s">
        <v>92</v>
      </c>
      <c r="AG2" s="135"/>
      <c r="AH2" s="134" t="s">
        <v>92</v>
      </c>
      <c r="AI2" s="135"/>
      <c r="AJ2" s="134" t="s">
        <v>92</v>
      </c>
      <c r="AK2" s="135"/>
      <c r="AL2" s="136" t="s">
        <v>1</v>
      </c>
      <c r="AM2" s="134" t="s">
        <v>92</v>
      </c>
      <c r="AN2" s="135"/>
      <c r="AO2" s="134" t="s">
        <v>92</v>
      </c>
      <c r="AP2" s="135"/>
      <c r="AQ2" s="134" t="s">
        <v>92</v>
      </c>
      <c r="AR2" s="135"/>
      <c r="AS2" s="134" t="s">
        <v>92</v>
      </c>
      <c r="AT2" s="135"/>
      <c r="AU2" s="136" t="s">
        <v>1</v>
      </c>
    </row>
    <row r="3" spans="1:47" s="100" customFormat="1" ht="38.25" customHeight="1" x14ac:dyDescent="0.2">
      <c r="A3" s="108" t="s">
        <v>19</v>
      </c>
      <c r="B3" s="137"/>
      <c r="C3" s="107" t="s">
        <v>2</v>
      </c>
      <c r="D3" s="107" t="s">
        <v>18</v>
      </c>
      <c r="E3" s="107" t="s">
        <v>2</v>
      </c>
      <c r="F3" s="107" t="s">
        <v>18</v>
      </c>
      <c r="G3" s="107" t="s">
        <v>2</v>
      </c>
      <c r="H3" s="107" t="s">
        <v>18</v>
      </c>
      <c r="I3" s="107" t="s">
        <v>2</v>
      </c>
      <c r="J3" s="107" t="s">
        <v>18</v>
      </c>
      <c r="K3" s="136"/>
      <c r="L3" s="107" t="s">
        <v>2</v>
      </c>
      <c r="M3" s="107" t="s">
        <v>18</v>
      </c>
      <c r="N3" s="107" t="s">
        <v>2</v>
      </c>
      <c r="O3" s="107" t="s">
        <v>18</v>
      </c>
      <c r="P3" s="107" t="s">
        <v>2</v>
      </c>
      <c r="Q3" s="107" t="s">
        <v>18</v>
      </c>
      <c r="R3" s="107" t="s">
        <v>2</v>
      </c>
      <c r="S3" s="107" t="s">
        <v>18</v>
      </c>
      <c r="T3" s="136"/>
      <c r="U3" s="107" t="s">
        <v>2</v>
      </c>
      <c r="V3" s="107" t="s">
        <v>18</v>
      </c>
      <c r="W3" s="107" t="s">
        <v>2</v>
      </c>
      <c r="X3" s="107" t="s">
        <v>18</v>
      </c>
      <c r="Y3" s="107" t="s">
        <v>2</v>
      </c>
      <c r="Z3" s="107" t="s">
        <v>18</v>
      </c>
      <c r="AA3" s="107" t="s">
        <v>2</v>
      </c>
      <c r="AB3" s="107" t="s">
        <v>18</v>
      </c>
      <c r="AC3" s="136"/>
      <c r="AD3" s="107" t="s">
        <v>2</v>
      </c>
      <c r="AE3" s="107" t="s">
        <v>18</v>
      </c>
      <c r="AF3" s="107" t="s">
        <v>2</v>
      </c>
      <c r="AG3" s="107" t="s">
        <v>18</v>
      </c>
      <c r="AH3" s="107" t="s">
        <v>2</v>
      </c>
      <c r="AI3" s="107" t="s">
        <v>18</v>
      </c>
      <c r="AJ3" s="107" t="s">
        <v>2</v>
      </c>
      <c r="AK3" s="107" t="s">
        <v>18</v>
      </c>
      <c r="AL3" s="136"/>
      <c r="AM3" s="107" t="s">
        <v>2</v>
      </c>
      <c r="AN3" s="107" t="s">
        <v>18</v>
      </c>
      <c r="AO3" s="107" t="s">
        <v>2</v>
      </c>
      <c r="AP3" s="107" t="s">
        <v>18</v>
      </c>
      <c r="AQ3" s="107" t="s">
        <v>90</v>
      </c>
      <c r="AR3" s="107" t="s">
        <v>18</v>
      </c>
      <c r="AS3" s="107" t="s">
        <v>2</v>
      </c>
      <c r="AT3" s="107" t="s">
        <v>18</v>
      </c>
      <c r="AU3" s="136"/>
    </row>
    <row r="4" spans="1:47" s="102" customFormat="1" ht="25.5" x14ac:dyDescent="0.2">
      <c r="A4" s="126" t="str">
        <f>Scores!A3</f>
        <v>Capacity, Capability and Experience</v>
      </c>
      <c r="B4" s="149">
        <v>0.2</v>
      </c>
      <c r="C4" s="125">
        <v>5</v>
      </c>
      <c r="D4" s="124"/>
      <c r="E4" s="125"/>
      <c r="F4" s="124"/>
      <c r="G4" s="124"/>
      <c r="H4" s="124"/>
      <c r="I4" s="125"/>
      <c r="J4" s="124"/>
      <c r="K4" s="101"/>
      <c r="L4" s="127"/>
      <c r="M4" s="127"/>
      <c r="N4" s="127"/>
      <c r="O4" s="127"/>
      <c r="P4" s="127"/>
      <c r="Q4" s="127"/>
      <c r="R4" s="127"/>
      <c r="S4" s="124"/>
      <c r="T4" s="101"/>
      <c r="U4" s="125"/>
      <c r="V4" s="124"/>
      <c r="W4" s="125"/>
      <c r="X4" s="124"/>
      <c r="Y4" s="124"/>
      <c r="Z4" s="124"/>
      <c r="AA4" s="125"/>
      <c r="AB4" s="124"/>
      <c r="AC4" s="101"/>
      <c r="AD4" s="125"/>
      <c r="AE4" s="124"/>
      <c r="AF4" s="125"/>
      <c r="AG4" s="124"/>
      <c r="AH4" s="124"/>
      <c r="AI4" s="124"/>
      <c r="AJ4" s="125"/>
      <c r="AK4" s="124"/>
      <c r="AL4" s="101"/>
      <c r="AM4" s="125"/>
      <c r="AN4" s="124"/>
      <c r="AO4" s="125"/>
      <c r="AP4" s="124"/>
      <c r="AQ4" s="124"/>
      <c r="AR4" s="124"/>
      <c r="AS4" s="125"/>
      <c r="AT4" s="124"/>
      <c r="AU4" s="101"/>
    </row>
    <row r="5" spans="1:47" s="102" customFormat="1" ht="46.5" customHeight="1" x14ac:dyDescent="0.2">
      <c r="A5" s="126" t="str">
        <f>Scores!A4</f>
        <v>Methodology, Program and Understanding of project</v>
      </c>
      <c r="B5" s="149">
        <v>0.1</v>
      </c>
      <c r="C5" s="125"/>
      <c r="D5" s="124"/>
      <c r="E5" s="125"/>
      <c r="F5" s="124"/>
      <c r="G5" s="124"/>
      <c r="H5" s="124"/>
      <c r="I5" s="125"/>
      <c r="J5" s="124"/>
      <c r="K5" s="101"/>
      <c r="L5" s="127"/>
      <c r="M5" s="127"/>
      <c r="N5" s="127"/>
      <c r="O5" s="127"/>
      <c r="P5" s="127"/>
      <c r="Q5" s="127"/>
      <c r="R5" s="127"/>
      <c r="S5" s="124"/>
      <c r="T5" s="101"/>
      <c r="U5" s="125"/>
      <c r="V5" s="124"/>
      <c r="W5" s="125"/>
      <c r="X5" s="124"/>
      <c r="Y5" s="124"/>
      <c r="Z5" s="124"/>
      <c r="AA5" s="125"/>
      <c r="AB5" s="124"/>
      <c r="AC5" s="101"/>
      <c r="AD5" s="125"/>
      <c r="AE5" s="124"/>
      <c r="AF5" s="125"/>
      <c r="AG5" s="124"/>
      <c r="AH5" s="124"/>
      <c r="AI5" s="124"/>
      <c r="AJ5" s="125"/>
      <c r="AK5" s="124"/>
      <c r="AL5" s="101"/>
      <c r="AM5" s="125"/>
      <c r="AN5" s="124"/>
      <c r="AO5" s="125"/>
      <c r="AP5" s="124"/>
      <c r="AQ5" s="124"/>
      <c r="AR5" s="124"/>
      <c r="AS5" s="125"/>
      <c r="AT5" s="124"/>
      <c r="AU5" s="101"/>
    </row>
    <row r="6" spans="1:47" s="73" customFormat="1" x14ac:dyDescent="0.2">
      <c r="A6" s="103" t="s">
        <v>10</v>
      </c>
      <c r="B6" s="150"/>
      <c r="C6" s="104"/>
      <c r="D6" s="104"/>
      <c r="E6" s="104"/>
      <c r="F6" s="104"/>
      <c r="G6" s="104"/>
      <c r="H6" s="104"/>
      <c r="I6" s="104"/>
      <c r="J6" s="104"/>
      <c r="K6" s="105"/>
      <c r="L6" s="104"/>
      <c r="M6" s="104"/>
      <c r="N6" s="104"/>
      <c r="O6" s="104"/>
      <c r="P6" s="104"/>
      <c r="Q6" s="104"/>
      <c r="R6" s="104"/>
      <c r="S6" s="104"/>
      <c r="T6" s="105"/>
      <c r="U6" s="104"/>
      <c r="V6" s="104"/>
      <c r="W6" s="104"/>
      <c r="X6" s="104"/>
      <c r="Y6" s="104"/>
      <c r="Z6" s="104"/>
      <c r="AA6" s="104"/>
      <c r="AB6" s="104"/>
      <c r="AC6" s="105"/>
      <c r="AD6" s="104"/>
      <c r="AE6" s="104"/>
      <c r="AF6" s="104"/>
      <c r="AG6" s="104"/>
      <c r="AH6" s="104"/>
      <c r="AI6" s="104"/>
      <c r="AJ6" s="104"/>
      <c r="AK6" s="104"/>
      <c r="AL6" s="105"/>
      <c r="AM6" s="104"/>
      <c r="AN6" s="104"/>
      <c r="AO6" s="104"/>
      <c r="AP6" s="104"/>
      <c r="AQ6" s="104"/>
      <c r="AR6" s="104"/>
      <c r="AS6" s="104"/>
      <c r="AT6" s="104"/>
      <c r="AU6" s="105"/>
    </row>
    <row r="7" spans="1:47" s="73" customFormat="1" x14ac:dyDescent="0.2">
      <c r="A7" s="84" t="s">
        <v>11</v>
      </c>
      <c r="B7" s="151">
        <f>SUM(B4:B5)</f>
        <v>0.30000000000000004</v>
      </c>
      <c r="C7" s="106"/>
      <c r="D7" s="106"/>
      <c r="E7" s="106"/>
      <c r="F7" s="106"/>
      <c r="G7" s="106"/>
      <c r="H7" s="106"/>
      <c r="I7" s="106"/>
      <c r="J7" s="106"/>
      <c r="K7" s="85"/>
      <c r="L7" s="106"/>
      <c r="M7" s="106"/>
      <c r="N7" s="106"/>
      <c r="O7" s="106"/>
      <c r="P7" s="106"/>
      <c r="Q7" s="106"/>
      <c r="R7" s="106"/>
      <c r="S7" s="106"/>
      <c r="T7" s="85"/>
      <c r="U7" s="106"/>
      <c r="V7" s="106"/>
      <c r="W7" s="106"/>
      <c r="X7" s="106"/>
      <c r="Y7" s="106"/>
      <c r="Z7" s="106"/>
      <c r="AA7" s="106"/>
      <c r="AB7" s="106"/>
      <c r="AC7" s="85"/>
      <c r="AD7" s="106"/>
      <c r="AE7" s="106"/>
      <c r="AF7" s="106"/>
      <c r="AG7" s="106"/>
      <c r="AH7" s="106"/>
      <c r="AI7" s="106"/>
      <c r="AJ7" s="106"/>
      <c r="AK7" s="106"/>
      <c r="AL7" s="85"/>
      <c r="AM7" s="106"/>
      <c r="AN7" s="106"/>
      <c r="AO7" s="106"/>
      <c r="AP7" s="106"/>
      <c r="AQ7" s="106"/>
      <c r="AR7" s="106"/>
      <c r="AS7" s="106"/>
      <c r="AT7" s="106"/>
      <c r="AU7" s="85"/>
    </row>
    <row r="13" spans="1:47" x14ac:dyDescent="0.2">
      <c r="C13" s="43"/>
    </row>
    <row r="14" spans="1:47" x14ac:dyDescent="0.2">
      <c r="C14" s="43"/>
    </row>
    <row r="15" spans="1:47" x14ac:dyDescent="0.2">
      <c r="C15" s="43"/>
    </row>
    <row r="16" spans="1:47" x14ac:dyDescent="0.2">
      <c r="C16" s="43"/>
    </row>
    <row r="17" spans="3:3" x14ac:dyDescent="0.2">
      <c r="C17" s="43"/>
    </row>
    <row r="18" spans="3:3" x14ac:dyDescent="0.2">
      <c r="C18" s="43"/>
    </row>
  </sheetData>
  <sheetProtection sheet="1" objects="1" scenarios="1"/>
  <mergeCells count="31">
    <mergeCell ref="AM1:AU1"/>
    <mergeCell ref="AM2:AN2"/>
    <mergeCell ref="AO2:AP2"/>
    <mergeCell ref="AU2:AU3"/>
    <mergeCell ref="AS2:AT2"/>
    <mergeCell ref="AQ2:AR2"/>
    <mergeCell ref="AH2:AI2"/>
    <mergeCell ref="R2:S2"/>
    <mergeCell ref="L2:M2"/>
    <mergeCell ref="U2:V2"/>
    <mergeCell ref="W2:X2"/>
    <mergeCell ref="AA2:AB2"/>
    <mergeCell ref="T2:T3"/>
    <mergeCell ref="P2:Q2"/>
    <mergeCell ref="Y2:Z2"/>
    <mergeCell ref="AJ2:AK2"/>
    <mergeCell ref="AC2:AC3"/>
    <mergeCell ref="N2:O2"/>
    <mergeCell ref="AD2:AE2"/>
    <mergeCell ref="B1:B3"/>
    <mergeCell ref="C2:D2"/>
    <mergeCell ref="E2:F2"/>
    <mergeCell ref="K2:K3"/>
    <mergeCell ref="I2:J2"/>
    <mergeCell ref="G2:H2"/>
    <mergeCell ref="AD1:AL1"/>
    <mergeCell ref="C1:K1"/>
    <mergeCell ref="U1:AC1"/>
    <mergeCell ref="L1:T1"/>
    <mergeCell ref="AF2:AG2"/>
    <mergeCell ref="AL2:AL3"/>
  </mergeCells>
  <phoneticPr fontId="2" type="noConversion"/>
  <pageMargins left="0" right="0" top="0.98425196850393704" bottom="0.98425196850393704" header="0.51181102362204722" footer="0.51181102362204722"/>
  <pageSetup paperSize="8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4" sqref="B4"/>
    </sheetView>
  </sheetViews>
  <sheetFormatPr defaultRowHeight="12.75" x14ac:dyDescent="0.2"/>
  <cols>
    <col min="1" max="1" width="18.28515625" style="91" customWidth="1"/>
    <col min="2" max="2" width="7.7109375" style="92" customWidth="1"/>
    <col min="3" max="6" width="16.5703125" style="92" customWidth="1"/>
    <col min="7" max="7" width="16.5703125" style="90" customWidth="1"/>
    <col min="8" max="16384" width="9.140625" style="90"/>
  </cols>
  <sheetData>
    <row r="1" spans="1:7" s="67" customFormat="1" x14ac:dyDescent="0.2">
      <c r="A1" s="142" t="s">
        <v>19</v>
      </c>
      <c r="B1" s="140" t="s">
        <v>3</v>
      </c>
      <c r="C1" s="111" t="str">
        <f>'Initial Review'!B3</f>
        <v>Tenderer</v>
      </c>
      <c r="D1" s="111" t="str">
        <f>'Initial Review'!C3</f>
        <v>Tenderer</v>
      </c>
      <c r="E1" s="111" t="str">
        <f>'Initial Review'!D3</f>
        <v>Tenderer</v>
      </c>
      <c r="F1" s="111" t="str">
        <f>'Initial Review'!E3</f>
        <v>Tenderer</v>
      </c>
      <c r="G1" s="111" t="str">
        <f>'Initial Review'!F3</f>
        <v>Tenderer</v>
      </c>
    </row>
    <row r="2" spans="1:7" s="69" customFormat="1" x14ac:dyDescent="0.2">
      <c r="A2" s="143"/>
      <c r="B2" s="141"/>
      <c r="C2" s="68" t="s">
        <v>2</v>
      </c>
      <c r="D2" s="68" t="s">
        <v>2</v>
      </c>
      <c r="E2" s="68" t="s">
        <v>2</v>
      </c>
      <c r="F2" s="68" t="s">
        <v>2</v>
      </c>
      <c r="G2" s="68" t="s">
        <v>2</v>
      </c>
    </row>
    <row r="3" spans="1:7" s="72" customFormat="1" ht="24" x14ac:dyDescent="0.2">
      <c r="A3" s="110" t="s">
        <v>89</v>
      </c>
      <c r="B3" s="149">
        <f>'Individual Scores'!B4</f>
        <v>0.2</v>
      </c>
      <c r="C3" s="70"/>
      <c r="D3" s="70"/>
      <c r="E3" s="71"/>
      <c r="F3" s="71"/>
      <c r="G3" s="71"/>
    </row>
    <row r="4" spans="1:7" s="72" customFormat="1" ht="48" x14ac:dyDescent="0.2">
      <c r="A4" s="110" t="s">
        <v>94</v>
      </c>
      <c r="B4" s="149">
        <f>'Individual Scores'!B5</f>
        <v>0.1</v>
      </c>
      <c r="C4" s="70"/>
      <c r="D4" s="70"/>
      <c r="E4" s="71"/>
      <c r="F4" s="71"/>
      <c r="G4" s="71"/>
    </row>
    <row r="5" spans="1:7" s="73" customFormat="1" ht="25.5" x14ac:dyDescent="0.2">
      <c r="A5" s="123" t="s">
        <v>95</v>
      </c>
      <c r="B5" s="112"/>
      <c r="C5" s="113"/>
      <c r="D5" s="113"/>
      <c r="E5" s="113"/>
      <c r="F5" s="113"/>
      <c r="G5" s="113"/>
    </row>
    <row r="6" spans="1:7" s="73" customFormat="1" x14ac:dyDescent="0.2">
      <c r="A6" s="114" t="s">
        <v>11</v>
      </c>
      <c r="B6" s="152">
        <f>SUM(B3:B4)</f>
        <v>0.30000000000000004</v>
      </c>
      <c r="C6" s="74"/>
      <c r="D6" s="74"/>
      <c r="E6" s="74"/>
      <c r="F6" s="74"/>
      <c r="G6" s="74"/>
    </row>
    <row r="7" spans="1:7" s="75" customFormat="1" x14ac:dyDescent="0.2">
      <c r="A7" s="144" t="s">
        <v>0</v>
      </c>
      <c r="B7" s="145"/>
      <c r="C7" s="145"/>
      <c r="D7" s="145"/>
      <c r="E7" s="145"/>
      <c r="F7" s="145"/>
      <c r="G7" s="146"/>
    </row>
    <row r="8" spans="1:7" s="79" customFormat="1" x14ac:dyDescent="0.2">
      <c r="A8" s="76" t="s">
        <v>12</v>
      </c>
      <c r="B8" s="77"/>
      <c r="C8" s="78"/>
      <c r="D8" s="78"/>
      <c r="E8" s="78"/>
      <c r="F8" s="78"/>
      <c r="G8" s="78"/>
    </row>
    <row r="9" spans="1:7" s="75" customFormat="1" x14ac:dyDescent="0.2">
      <c r="A9" s="80" t="s">
        <v>2</v>
      </c>
      <c r="B9" s="152">
        <f>1-B6</f>
        <v>0.7</v>
      </c>
      <c r="C9" s="115"/>
      <c r="D9" s="115"/>
      <c r="E9" s="115"/>
      <c r="F9" s="115"/>
      <c r="G9" s="115"/>
    </row>
    <row r="10" spans="1:7" s="75" customFormat="1" x14ac:dyDescent="0.2">
      <c r="A10" s="81" t="s">
        <v>13</v>
      </c>
      <c r="B10" s="82"/>
      <c r="C10" s="116"/>
      <c r="D10" s="116"/>
      <c r="E10" s="116"/>
      <c r="F10" s="116"/>
      <c r="G10" s="116"/>
    </row>
    <row r="11" spans="1:7" s="83" customFormat="1" x14ac:dyDescent="0.2">
      <c r="A11" s="80" t="s">
        <v>8</v>
      </c>
      <c r="B11" s="117"/>
      <c r="C11" s="74"/>
      <c r="D11" s="74"/>
      <c r="E11" s="74"/>
      <c r="F11" s="74"/>
      <c r="G11" s="74"/>
    </row>
    <row r="12" spans="1:7" s="73" customFormat="1" x14ac:dyDescent="0.2">
      <c r="A12" s="118" t="s">
        <v>1</v>
      </c>
      <c r="B12" s="119"/>
      <c r="C12" s="120"/>
      <c r="D12" s="120"/>
      <c r="E12" s="120"/>
      <c r="F12" s="120"/>
      <c r="G12" s="120"/>
    </row>
    <row r="13" spans="1:7" s="83" customFormat="1" x14ac:dyDescent="0.2">
      <c r="A13" s="121" t="s">
        <v>9</v>
      </c>
      <c r="B13" s="122"/>
      <c r="C13" s="85"/>
      <c r="D13" s="85"/>
      <c r="E13" s="85"/>
      <c r="F13" s="85"/>
      <c r="G13" s="85"/>
    </row>
    <row r="14" spans="1:7" x14ac:dyDescent="0.2">
      <c r="A14" s="87"/>
      <c r="B14" s="88"/>
      <c r="C14" s="89"/>
      <c r="D14" s="89"/>
      <c r="E14" s="89"/>
      <c r="F14" s="89"/>
    </row>
    <row r="17" spans="3:6" x14ac:dyDescent="0.2">
      <c r="C17" s="93"/>
      <c r="D17" s="93"/>
      <c r="E17" s="93"/>
      <c r="F17" s="93"/>
    </row>
    <row r="20" spans="3:6" x14ac:dyDescent="0.2">
      <c r="C20" s="94"/>
      <c r="D20" s="94"/>
      <c r="E20" s="94"/>
      <c r="F20" s="94"/>
    </row>
    <row r="21" spans="3:6" x14ac:dyDescent="0.2">
      <c r="C21" s="95"/>
      <c r="D21" s="95"/>
      <c r="E21" s="95"/>
      <c r="F21" s="95"/>
    </row>
    <row r="22" spans="3:6" x14ac:dyDescent="0.2">
      <c r="C22" s="93"/>
      <c r="D22" s="93"/>
      <c r="E22" s="93"/>
      <c r="F22" s="93"/>
    </row>
  </sheetData>
  <sheetProtection sheet="1" objects="1" scenarios="1"/>
  <mergeCells count="3">
    <mergeCell ref="B1:B2"/>
    <mergeCell ref="A1:A2"/>
    <mergeCell ref="A7:G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6" sqref="E36"/>
    </sheetView>
  </sheetViews>
  <sheetFormatPr defaultRowHeight="12.75" x14ac:dyDescent="0.2"/>
  <cols>
    <col min="1" max="1" width="32.85546875" style="53" customWidth="1"/>
    <col min="2" max="5" width="21" style="65" customWidth="1"/>
    <col min="6" max="6" width="21" style="62" customWidth="1"/>
    <col min="7" max="16384" width="9.140625" style="62"/>
  </cols>
  <sheetData>
    <row r="1" spans="1:6" s="50" customFormat="1" ht="27.75" customHeight="1" x14ac:dyDescent="0.2">
      <c r="A1" s="49" t="s">
        <v>21</v>
      </c>
      <c r="B1" s="66" t="str">
        <f>Scores!C1</f>
        <v>Tenderer</v>
      </c>
      <c r="C1" s="66" t="str">
        <f>Scores!D1</f>
        <v>Tenderer</v>
      </c>
      <c r="D1" s="66" t="str">
        <f>Scores!E1</f>
        <v>Tenderer</v>
      </c>
      <c r="E1" s="66" t="str">
        <f>Scores!F1</f>
        <v>Tenderer</v>
      </c>
      <c r="F1" s="66" t="str">
        <f>Scores!G1</f>
        <v>Tenderer</v>
      </c>
    </row>
    <row r="2" spans="1:6" s="53" customFormat="1" x14ac:dyDescent="0.2">
      <c r="A2" s="51"/>
      <c r="B2" s="52"/>
      <c r="C2" s="52"/>
      <c r="D2" s="52"/>
      <c r="E2" s="52"/>
      <c r="F2" s="52"/>
    </row>
    <row r="3" spans="1:6" s="53" customFormat="1" x14ac:dyDescent="0.2">
      <c r="A3" s="51"/>
      <c r="B3" s="52"/>
      <c r="C3" s="52"/>
      <c r="D3" s="52"/>
      <c r="E3" s="52"/>
      <c r="F3" s="52"/>
    </row>
    <row r="4" spans="1:6" s="54" customFormat="1" ht="20.25" customHeight="1" x14ac:dyDescent="0.2">
      <c r="A4" s="51"/>
      <c r="B4" s="52"/>
      <c r="C4" s="52"/>
      <c r="D4" s="52"/>
      <c r="E4" s="52"/>
      <c r="F4" s="52"/>
    </row>
    <row r="5" spans="1:6" s="53" customFormat="1" x14ac:dyDescent="0.2">
      <c r="A5" s="51"/>
      <c r="B5" s="52"/>
      <c r="C5" s="52"/>
      <c r="D5" s="52"/>
      <c r="E5" s="52"/>
      <c r="F5" s="52"/>
    </row>
    <row r="6" spans="1:6" s="53" customFormat="1" x14ac:dyDescent="0.2">
      <c r="A6" s="55"/>
      <c r="B6" s="56"/>
      <c r="C6" s="56"/>
      <c r="D6" s="56"/>
      <c r="E6" s="56"/>
      <c r="F6" s="56"/>
    </row>
    <row r="7" spans="1:6" s="53" customFormat="1" x14ac:dyDescent="0.2">
      <c r="A7" s="57"/>
      <c r="B7" s="52"/>
      <c r="C7" s="52"/>
      <c r="D7" s="52"/>
      <c r="E7" s="52"/>
      <c r="F7" s="52"/>
    </row>
    <row r="8" spans="1:6" s="53" customFormat="1" x14ac:dyDescent="0.2">
      <c r="A8" s="51"/>
      <c r="B8" s="52"/>
      <c r="C8" s="52"/>
      <c r="D8" s="52"/>
      <c r="E8" s="52"/>
      <c r="F8" s="52"/>
    </row>
    <row r="9" spans="1:6" s="53" customFormat="1" x14ac:dyDescent="0.2">
      <c r="A9" s="51"/>
      <c r="B9" s="52"/>
      <c r="C9" s="52"/>
      <c r="D9" s="52"/>
      <c r="E9" s="52"/>
      <c r="F9" s="52"/>
    </row>
    <row r="10" spans="1:6" s="53" customFormat="1" x14ac:dyDescent="0.2">
      <c r="A10" s="51"/>
      <c r="B10" s="52"/>
      <c r="C10" s="52"/>
      <c r="D10" s="52"/>
      <c r="E10" s="52"/>
      <c r="F10" s="52"/>
    </row>
    <row r="11" spans="1:6" s="53" customFormat="1" x14ac:dyDescent="0.2">
      <c r="A11" s="51"/>
      <c r="B11" s="52"/>
      <c r="C11" s="52"/>
      <c r="D11" s="52"/>
      <c r="E11" s="52"/>
      <c r="F11" s="52"/>
    </row>
    <row r="12" spans="1:6" s="53" customFormat="1" x14ac:dyDescent="0.2">
      <c r="A12" s="51"/>
      <c r="B12" s="52"/>
      <c r="C12" s="52"/>
      <c r="D12" s="52"/>
      <c r="E12" s="52"/>
      <c r="F12" s="52"/>
    </row>
    <row r="13" spans="1:6" s="53" customFormat="1" x14ac:dyDescent="0.2">
      <c r="A13" s="51"/>
      <c r="B13" s="52"/>
      <c r="C13" s="52"/>
      <c r="D13" s="52"/>
      <c r="E13" s="52"/>
      <c r="F13" s="52"/>
    </row>
    <row r="14" spans="1:6" s="53" customFormat="1" x14ac:dyDescent="0.2">
      <c r="A14" s="51"/>
      <c r="B14" s="52"/>
      <c r="C14" s="52"/>
      <c r="D14" s="52"/>
      <c r="E14" s="52"/>
      <c r="F14" s="52"/>
    </row>
    <row r="15" spans="1:6" s="53" customFormat="1" x14ac:dyDescent="0.2">
      <c r="A15" s="51"/>
      <c r="B15" s="52"/>
      <c r="C15" s="52"/>
      <c r="D15" s="52"/>
      <c r="E15" s="52"/>
      <c r="F15" s="52"/>
    </row>
    <row r="16" spans="1:6" s="53" customFormat="1" x14ac:dyDescent="0.2">
      <c r="A16" s="51"/>
      <c r="B16" s="52"/>
      <c r="C16" s="52"/>
      <c r="D16" s="52"/>
      <c r="E16" s="52"/>
      <c r="F16" s="52"/>
    </row>
    <row r="17" spans="1:6" s="53" customFormat="1" x14ac:dyDescent="0.2">
      <c r="A17" s="58"/>
      <c r="B17" s="56"/>
      <c r="C17" s="56"/>
      <c r="D17" s="56"/>
      <c r="E17" s="56"/>
      <c r="F17" s="56"/>
    </row>
    <row r="18" spans="1:6" s="53" customFormat="1" x14ac:dyDescent="0.2">
      <c r="A18" s="59"/>
      <c r="B18" s="52"/>
      <c r="C18" s="52"/>
      <c r="D18" s="52"/>
      <c r="E18" s="52"/>
      <c r="F18" s="52"/>
    </row>
    <row r="19" spans="1:6" s="53" customFormat="1" x14ac:dyDescent="0.2">
      <c r="A19" s="60"/>
      <c r="B19" s="56"/>
      <c r="C19" s="56"/>
      <c r="D19" s="56"/>
      <c r="E19" s="56"/>
      <c r="F19" s="56"/>
    </row>
    <row r="20" spans="1:6" s="53" customFormat="1" x14ac:dyDescent="0.2">
      <c r="A20" s="61"/>
      <c r="B20" s="52"/>
      <c r="C20" s="52"/>
      <c r="D20" s="52"/>
      <c r="E20" s="52"/>
      <c r="F20" s="52"/>
    </row>
    <row r="21" spans="1:6" x14ac:dyDescent="0.2">
      <c r="B21" s="52"/>
      <c r="C21" s="52"/>
      <c r="D21" s="52"/>
      <c r="E21" s="52"/>
      <c r="F21" s="52"/>
    </row>
    <row r="22" spans="1:6" x14ac:dyDescent="0.2">
      <c r="A22" s="63"/>
      <c r="B22" s="52"/>
      <c r="C22" s="52"/>
      <c r="D22" s="52"/>
      <c r="E22" s="52"/>
      <c r="F22" s="52"/>
    </row>
    <row r="23" spans="1:6" x14ac:dyDescent="0.2">
      <c r="B23" s="64"/>
      <c r="C23" s="64"/>
      <c r="D23" s="64"/>
      <c r="E23" s="64"/>
    </row>
    <row r="24" spans="1:6" x14ac:dyDescent="0.2">
      <c r="B24" s="64"/>
      <c r="C24" s="64"/>
      <c r="D24" s="64"/>
      <c r="E24" s="64"/>
    </row>
    <row r="25" spans="1:6" x14ac:dyDescent="0.2">
      <c r="B25" s="64"/>
      <c r="C25" s="64"/>
      <c r="D25" s="64"/>
      <c r="E25" s="64"/>
    </row>
    <row r="26" spans="1:6" x14ac:dyDescent="0.2">
      <c r="B26" s="64"/>
      <c r="C26" s="64"/>
      <c r="D26" s="64"/>
      <c r="E26" s="64"/>
    </row>
  </sheetData>
  <phoneticPr fontId="3" type="noConversion"/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70" zoomScaleNormal="70" workbookViewId="0">
      <selection activeCell="D9" sqref="D9"/>
    </sheetView>
  </sheetViews>
  <sheetFormatPr defaultRowHeight="12.75" x14ac:dyDescent="0.2"/>
  <cols>
    <col min="1" max="1" width="6" style="44" customWidth="1"/>
    <col min="2" max="2" width="50.85546875" style="2" customWidth="1"/>
    <col min="3" max="3" width="13.42578125" style="2" customWidth="1"/>
    <col min="4" max="4" width="13" style="2" customWidth="1"/>
    <col min="5" max="5" width="3.28515625" style="2" customWidth="1"/>
    <col min="6" max="6" width="15" style="2" customWidth="1"/>
    <col min="7" max="7" width="82.140625" style="2" customWidth="1"/>
    <col min="8" max="8" width="16.85546875" style="2" customWidth="1"/>
    <col min="9" max="16384" width="9.140625" style="2"/>
  </cols>
  <sheetData>
    <row r="1" spans="1:8" ht="25.5" x14ac:dyDescent="0.2">
      <c r="A1" s="31" t="s">
        <v>21</v>
      </c>
      <c r="B1" s="31" t="s">
        <v>22</v>
      </c>
      <c r="C1" s="32" t="s">
        <v>23</v>
      </c>
      <c r="D1" s="33" t="s">
        <v>37</v>
      </c>
      <c r="E1" s="34"/>
      <c r="F1" s="147" t="s">
        <v>36</v>
      </c>
      <c r="G1" s="147"/>
    </row>
    <row r="2" spans="1:8" x14ac:dyDescent="0.2">
      <c r="A2" s="35">
        <v>1</v>
      </c>
      <c r="B2" s="36"/>
      <c r="C2" s="37"/>
      <c r="D2" s="36"/>
      <c r="F2" s="38" t="s">
        <v>44</v>
      </c>
      <c r="G2" s="2" t="s">
        <v>41</v>
      </c>
    </row>
    <row r="3" spans="1:8" x14ac:dyDescent="0.2">
      <c r="A3" s="35">
        <v>2</v>
      </c>
      <c r="B3" s="36"/>
      <c r="C3" s="36"/>
      <c r="D3" s="36"/>
      <c r="F3" s="39" t="s">
        <v>45</v>
      </c>
      <c r="G3" s="2" t="s">
        <v>42</v>
      </c>
    </row>
    <row r="4" spans="1:8" x14ac:dyDescent="0.2">
      <c r="A4" s="35">
        <v>3</v>
      </c>
      <c r="B4" s="36"/>
      <c r="C4" s="36"/>
      <c r="D4" s="36"/>
      <c r="F4" s="40" t="s">
        <v>46</v>
      </c>
      <c r="G4" s="2" t="s">
        <v>47</v>
      </c>
    </row>
    <row r="5" spans="1:8" x14ac:dyDescent="0.2">
      <c r="A5" s="35">
        <v>4</v>
      </c>
      <c r="B5" s="36"/>
      <c r="C5" s="36"/>
      <c r="D5" s="36"/>
      <c r="F5" s="41" t="s">
        <v>48</v>
      </c>
      <c r="G5" s="2" t="s">
        <v>49</v>
      </c>
    </row>
    <row r="6" spans="1:8" x14ac:dyDescent="0.2">
      <c r="A6" s="35">
        <v>5</v>
      </c>
      <c r="B6" s="36"/>
      <c r="C6" s="36"/>
      <c r="D6" s="36"/>
      <c r="F6" s="42" t="s">
        <v>43</v>
      </c>
      <c r="G6" s="2" t="s">
        <v>50</v>
      </c>
    </row>
    <row r="7" spans="1:8" x14ac:dyDescent="0.2">
      <c r="A7" s="35">
        <v>6</v>
      </c>
      <c r="B7" s="36"/>
      <c r="C7" s="36"/>
      <c r="D7" s="36"/>
    </row>
    <row r="8" spans="1:8" x14ac:dyDescent="0.2">
      <c r="A8" s="35">
        <v>7</v>
      </c>
      <c r="B8" s="36"/>
      <c r="C8" s="36"/>
      <c r="D8" s="36"/>
    </row>
    <row r="9" spans="1:8" x14ac:dyDescent="0.2">
      <c r="A9" s="35">
        <v>8</v>
      </c>
      <c r="B9" s="36"/>
      <c r="C9" s="36"/>
      <c r="D9" s="36"/>
      <c r="F9" s="148" t="s">
        <v>38</v>
      </c>
      <c r="G9" s="148"/>
      <c r="H9" s="148"/>
    </row>
    <row r="10" spans="1:8" x14ac:dyDescent="0.2">
      <c r="A10" s="35">
        <v>9</v>
      </c>
      <c r="B10" s="36"/>
      <c r="C10" s="36"/>
      <c r="D10" s="36"/>
      <c r="F10" s="38" t="s">
        <v>40</v>
      </c>
      <c r="G10" s="2" t="s">
        <v>57</v>
      </c>
      <c r="H10" s="2" t="s">
        <v>59</v>
      </c>
    </row>
    <row r="11" spans="1:8" x14ac:dyDescent="0.2">
      <c r="A11" s="35">
        <v>10</v>
      </c>
      <c r="B11" s="36"/>
      <c r="C11" s="36"/>
      <c r="D11" s="36"/>
      <c r="F11" s="39" t="s">
        <v>51</v>
      </c>
      <c r="G11" s="43" t="s">
        <v>58</v>
      </c>
      <c r="H11" s="2" t="s">
        <v>60</v>
      </c>
    </row>
    <row r="12" spans="1:8" x14ac:dyDescent="0.2">
      <c r="A12" s="35">
        <v>11</v>
      </c>
      <c r="B12" s="36"/>
      <c r="C12" s="36"/>
      <c r="D12" s="36"/>
      <c r="F12" s="40" t="s">
        <v>52</v>
      </c>
      <c r="G12" s="43" t="s">
        <v>54</v>
      </c>
      <c r="H12" s="2" t="s">
        <v>61</v>
      </c>
    </row>
    <row r="13" spans="1:8" x14ac:dyDescent="0.2">
      <c r="A13" s="35">
        <v>12</v>
      </c>
      <c r="B13" s="36"/>
      <c r="C13" s="36"/>
      <c r="D13" s="36"/>
      <c r="F13" s="41" t="s">
        <v>39</v>
      </c>
      <c r="G13" s="43" t="s">
        <v>55</v>
      </c>
      <c r="H13" s="2" t="s">
        <v>62</v>
      </c>
    </row>
    <row r="14" spans="1:8" x14ac:dyDescent="0.2">
      <c r="A14" s="35">
        <v>13</v>
      </c>
      <c r="B14" s="36"/>
      <c r="C14" s="36"/>
      <c r="D14" s="36"/>
      <c r="F14" s="42" t="s">
        <v>53</v>
      </c>
      <c r="G14" s="43" t="s">
        <v>56</v>
      </c>
      <c r="H14" s="2" t="s">
        <v>63</v>
      </c>
    </row>
    <row r="15" spans="1:8" x14ac:dyDescent="0.2">
      <c r="A15" s="35">
        <v>14</v>
      </c>
      <c r="B15" s="36"/>
      <c r="C15" s="36"/>
      <c r="D15" s="36"/>
    </row>
    <row r="16" spans="1:8" x14ac:dyDescent="0.2">
      <c r="A16" s="35">
        <v>15</v>
      </c>
      <c r="B16" s="36"/>
      <c r="C16" s="36"/>
      <c r="D16" s="36"/>
    </row>
    <row r="17" spans="1:4" x14ac:dyDescent="0.2">
      <c r="A17" s="35">
        <v>16</v>
      </c>
      <c r="B17" s="36"/>
      <c r="C17" s="36"/>
      <c r="D17" s="36"/>
    </row>
    <row r="18" spans="1:4" x14ac:dyDescent="0.2">
      <c r="A18" s="35">
        <v>17</v>
      </c>
      <c r="B18" s="36"/>
      <c r="C18" s="36"/>
      <c r="D18" s="36"/>
    </row>
    <row r="19" spans="1:4" x14ac:dyDescent="0.2">
      <c r="A19" s="35">
        <v>18</v>
      </c>
      <c r="B19" s="36"/>
      <c r="C19" s="36"/>
      <c r="D19" s="36"/>
    </row>
    <row r="20" spans="1:4" x14ac:dyDescent="0.2">
      <c r="A20" s="35">
        <v>19</v>
      </c>
      <c r="B20" s="36"/>
      <c r="C20" s="36"/>
      <c r="D20" s="36"/>
    </row>
    <row r="21" spans="1:4" x14ac:dyDescent="0.2">
      <c r="A21" s="35">
        <v>20</v>
      </c>
      <c r="B21" s="36"/>
      <c r="C21" s="36"/>
      <c r="D21" s="36"/>
    </row>
    <row r="22" spans="1:4" x14ac:dyDescent="0.2">
      <c r="A22" s="35">
        <v>21</v>
      </c>
      <c r="B22" s="36"/>
      <c r="C22" s="36"/>
      <c r="D22" s="36"/>
    </row>
    <row r="23" spans="1:4" x14ac:dyDescent="0.2">
      <c r="A23" s="35">
        <v>22</v>
      </c>
      <c r="B23" s="36"/>
      <c r="C23" s="36"/>
      <c r="D23" s="36"/>
    </row>
    <row r="24" spans="1:4" x14ac:dyDescent="0.2">
      <c r="A24" s="35">
        <v>23</v>
      </c>
      <c r="B24" s="36"/>
      <c r="C24" s="36"/>
      <c r="D24" s="36"/>
    </row>
    <row r="25" spans="1:4" x14ac:dyDescent="0.2">
      <c r="A25" s="35">
        <v>24</v>
      </c>
      <c r="B25" s="36"/>
      <c r="C25" s="36"/>
      <c r="D25" s="36"/>
    </row>
    <row r="26" spans="1:4" x14ac:dyDescent="0.2">
      <c r="A26" s="35">
        <v>25</v>
      </c>
      <c r="B26" s="36"/>
      <c r="C26" s="36"/>
      <c r="D26" s="36"/>
    </row>
    <row r="27" spans="1:4" x14ac:dyDescent="0.2">
      <c r="A27" s="35">
        <v>26</v>
      </c>
      <c r="B27" s="36"/>
      <c r="C27" s="36"/>
      <c r="D27" s="36"/>
    </row>
    <row r="28" spans="1:4" x14ac:dyDescent="0.2">
      <c r="A28" s="35">
        <v>27</v>
      </c>
      <c r="B28" s="36"/>
      <c r="C28" s="36"/>
      <c r="D28" s="36"/>
    </row>
    <row r="29" spans="1:4" x14ac:dyDescent="0.2">
      <c r="A29" s="35">
        <v>28</v>
      </c>
      <c r="B29" s="36"/>
      <c r="C29" s="36"/>
      <c r="D29" s="36"/>
    </row>
    <row r="30" spans="1:4" x14ac:dyDescent="0.2">
      <c r="A30" s="35">
        <v>29</v>
      </c>
      <c r="B30" s="36"/>
      <c r="C30" s="36"/>
      <c r="D30" s="36"/>
    </row>
    <row r="31" spans="1:4" x14ac:dyDescent="0.2">
      <c r="A31" s="35">
        <v>30</v>
      </c>
      <c r="B31" s="36"/>
      <c r="C31" s="36"/>
      <c r="D31" s="36"/>
    </row>
    <row r="32" spans="1:4" x14ac:dyDescent="0.2">
      <c r="A32" s="35">
        <v>31</v>
      </c>
      <c r="B32" s="36"/>
      <c r="C32" s="36"/>
      <c r="D32" s="36"/>
    </row>
    <row r="33" spans="1:4" x14ac:dyDescent="0.2">
      <c r="A33" s="35">
        <v>32</v>
      </c>
      <c r="B33" s="36"/>
      <c r="C33" s="36"/>
      <c r="D33" s="36"/>
    </row>
    <row r="34" spans="1:4" x14ac:dyDescent="0.2">
      <c r="A34" s="35">
        <v>33</v>
      </c>
      <c r="B34" s="36"/>
      <c r="C34" s="36"/>
      <c r="D34" s="36"/>
    </row>
    <row r="35" spans="1:4" x14ac:dyDescent="0.2">
      <c r="A35" s="35">
        <v>34</v>
      </c>
      <c r="B35" s="36"/>
      <c r="C35" s="36"/>
      <c r="D35" s="36"/>
    </row>
    <row r="36" spans="1:4" x14ac:dyDescent="0.2">
      <c r="A36" s="35">
        <v>35</v>
      </c>
      <c r="B36" s="36"/>
      <c r="C36" s="36"/>
      <c r="D36" s="36"/>
    </row>
    <row r="37" spans="1:4" x14ac:dyDescent="0.2">
      <c r="A37" s="35">
        <v>36</v>
      </c>
      <c r="B37" s="36"/>
      <c r="C37" s="36"/>
      <c r="D37" s="36"/>
    </row>
    <row r="38" spans="1:4" x14ac:dyDescent="0.2">
      <c r="A38" s="35">
        <v>37</v>
      </c>
      <c r="B38" s="36"/>
      <c r="C38" s="36"/>
      <c r="D38" s="36"/>
    </row>
    <row r="39" spans="1:4" x14ac:dyDescent="0.2">
      <c r="A39" s="35">
        <v>38</v>
      </c>
      <c r="B39" s="36"/>
      <c r="C39" s="36"/>
      <c r="D39" s="36"/>
    </row>
    <row r="40" spans="1:4" x14ac:dyDescent="0.2">
      <c r="A40" s="35">
        <v>39</v>
      </c>
      <c r="B40" s="36"/>
      <c r="C40" s="36"/>
      <c r="D40" s="36"/>
    </row>
    <row r="41" spans="1:4" x14ac:dyDescent="0.2">
      <c r="A41" s="35">
        <v>40</v>
      </c>
      <c r="B41" s="36"/>
      <c r="C41" s="36"/>
      <c r="D41" s="36"/>
    </row>
    <row r="42" spans="1:4" x14ac:dyDescent="0.2">
      <c r="A42" s="35">
        <v>41</v>
      </c>
      <c r="B42" s="36"/>
      <c r="C42" s="36"/>
      <c r="D42" s="36"/>
    </row>
    <row r="43" spans="1:4" x14ac:dyDescent="0.2">
      <c r="A43" s="35">
        <v>42</v>
      </c>
      <c r="B43" s="36"/>
      <c r="C43" s="36"/>
      <c r="D43" s="36"/>
    </row>
    <row r="44" spans="1:4" x14ac:dyDescent="0.2">
      <c r="A44" s="35">
        <v>43</v>
      </c>
      <c r="B44" s="36"/>
      <c r="C44" s="36"/>
      <c r="D44" s="36"/>
    </row>
    <row r="45" spans="1:4" x14ac:dyDescent="0.2">
      <c r="A45" s="35">
        <v>44</v>
      </c>
      <c r="B45" s="36"/>
      <c r="C45" s="36"/>
      <c r="D45" s="36"/>
    </row>
    <row r="46" spans="1:4" x14ac:dyDescent="0.2">
      <c r="A46" s="35">
        <v>45</v>
      </c>
      <c r="B46" s="36"/>
      <c r="C46" s="36"/>
      <c r="D46" s="36"/>
    </row>
    <row r="47" spans="1:4" x14ac:dyDescent="0.2">
      <c r="A47" s="35">
        <v>46</v>
      </c>
      <c r="B47" s="36"/>
      <c r="C47" s="36"/>
      <c r="D47" s="36"/>
    </row>
    <row r="48" spans="1:4" x14ac:dyDescent="0.2">
      <c r="A48" s="35">
        <v>47</v>
      </c>
      <c r="B48" s="36"/>
      <c r="C48" s="36"/>
      <c r="D48" s="36"/>
    </row>
    <row r="49" spans="1:4" x14ac:dyDescent="0.2">
      <c r="A49" s="35">
        <v>48</v>
      </c>
      <c r="B49" s="36"/>
      <c r="C49" s="36"/>
      <c r="D49" s="36"/>
    </row>
    <row r="50" spans="1:4" x14ac:dyDescent="0.2">
      <c r="A50" s="35">
        <v>49</v>
      </c>
      <c r="B50" s="36"/>
      <c r="C50" s="36"/>
      <c r="D50" s="36"/>
    </row>
  </sheetData>
  <mergeCells count="2">
    <mergeCell ref="F1:G1"/>
    <mergeCell ref="F9:H9"/>
  </mergeCells>
  <conditionalFormatting sqref="C2:C50">
    <cfRule type="cellIs" dxfId="9" priority="7" operator="equal">
      <formula>$F$5</formula>
    </cfRule>
    <cfRule type="cellIs" dxfId="8" priority="8" operator="equal">
      <formula>$F$4</formula>
    </cfRule>
    <cfRule type="cellIs" dxfId="7" priority="9" operator="equal">
      <formula>$F$3</formula>
    </cfRule>
    <cfRule type="cellIs" dxfId="6" priority="10" operator="equal">
      <formula>$F$2</formula>
    </cfRule>
  </conditionalFormatting>
  <conditionalFormatting sqref="D2:D50">
    <cfRule type="cellIs" dxfId="5" priority="36" operator="equal">
      <formula>$F$11</formula>
    </cfRule>
    <cfRule type="cellIs" dxfId="4" priority="37" operator="equal">
      <formula>$F$12</formula>
    </cfRule>
    <cfRule type="cellIs" dxfId="3" priority="38" operator="equal">
      <formula>$F$13</formula>
    </cfRule>
  </conditionalFormatting>
  <conditionalFormatting sqref="C2">
    <cfRule type="cellIs" dxfId="2" priority="3" operator="equal">
      <formula>$F$6</formula>
    </cfRule>
  </conditionalFormatting>
  <conditionalFormatting sqref="D2">
    <cfRule type="cellIs" dxfId="1" priority="1" operator="equal">
      <formula>$F$14</formula>
    </cfRule>
    <cfRule type="cellIs" dxfId="0" priority="2" operator="equal">
      <formula>$F$10</formula>
    </cfRule>
  </conditionalFormatting>
  <dataValidations count="10">
    <dataValidation type="list" allowBlank="1" showInputMessage="1" showErrorMessage="1" sqref="C3:C6">
      <formula1>F3:F6</formula1>
    </dataValidation>
    <dataValidation type="list" allowBlank="1" showInputMessage="1" showErrorMessage="1" sqref="C9:C10">
      <formula1>F9:F11</formula1>
    </dataValidation>
    <dataValidation type="list" allowBlank="1" showInputMessage="1" showErrorMessage="1" sqref="C13:C50">
      <formula1>F12:F16</formula1>
    </dataValidation>
    <dataValidation type="list" allowBlank="1" showInputMessage="1" showErrorMessage="1" sqref="C12">
      <formula1>F10:F14</formula1>
    </dataValidation>
    <dataValidation type="list" allowBlank="1" showInputMessage="1" showErrorMessage="1" sqref="C8">
      <formula1>F8:F12</formula1>
    </dataValidation>
    <dataValidation type="list" allowBlank="1" showInputMessage="1" showErrorMessage="1" sqref="C11">
      <formula1>F10:F13</formula1>
    </dataValidation>
    <dataValidation type="list" allowBlank="1" showInputMessage="1" showErrorMessage="1" sqref="C7">
      <formula1>F7:F13</formula1>
    </dataValidation>
    <dataValidation type="list" allowBlank="1" showInputMessage="1" showErrorMessage="1" sqref="D3:D50">
      <formula1>$F$10:$F$11</formula1>
    </dataValidation>
    <dataValidation type="list" allowBlank="1" showInputMessage="1" showErrorMessage="1" sqref="C2">
      <formula1>$F$2:$F$6</formula1>
    </dataValidation>
    <dataValidation type="list" allowBlank="1" showInputMessage="1" showErrorMessage="1" sqref="D2">
      <formula1>$F$10:$F$14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zoomScale="70" zoomScaleNormal="70" workbookViewId="0">
      <selection activeCell="E18" sqref="E18"/>
    </sheetView>
  </sheetViews>
  <sheetFormatPr defaultRowHeight="12.75" x14ac:dyDescent="0.2"/>
  <cols>
    <col min="1" max="1" width="7.7109375" style="44" customWidth="1"/>
    <col min="2" max="2" width="10.5703125" style="44" bestFit="1" customWidth="1"/>
    <col min="3" max="3" width="59" style="43" customWidth="1"/>
    <col min="4" max="4" width="21.28515625" style="44" customWidth="1"/>
    <col min="5" max="5" width="19.5703125" style="44" bestFit="1" customWidth="1"/>
    <col min="6" max="6" width="12" style="44" customWidth="1"/>
    <col min="7" max="7" width="10.7109375" style="48" bestFit="1" customWidth="1"/>
    <col min="8" max="8" width="10.28515625" style="48" customWidth="1"/>
    <col min="9" max="9" width="8.28515625" style="44" bestFit="1" customWidth="1"/>
    <col min="10" max="10" width="86.7109375" style="2" customWidth="1"/>
    <col min="11" max="16384" width="9.140625" style="2"/>
  </cols>
  <sheetData>
    <row r="1" spans="1:10" s="47" customFormat="1" ht="25.5" x14ac:dyDescent="0.2">
      <c r="A1" s="45" t="s">
        <v>21</v>
      </c>
      <c r="B1" s="45" t="s">
        <v>80</v>
      </c>
      <c r="C1" s="45" t="s">
        <v>81</v>
      </c>
      <c r="D1" s="45" t="s">
        <v>82</v>
      </c>
      <c r="E1" s="45" t="s">
        <v>83</v>
      </c>
      <c r="F1" s="45" t="s">
        <v>84</v>
      </c>
      <c r="G1" s="46" t="s">
        <v>85</v>
      </c>
      <c r="H1" s="46" t="s">
        <v>86</v>
      </c>
      <c r="I1" s="45" t="s">
        <v>87</v>
      </c>
      <c r="J1" s="45" t="s">
        <v>88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5" sqref="B15"/>
    </sheetView>
  </sheetViews>
  <sheetFormatPr defaultRowHeight="12.75" x14ac:dyDescent="0.2"/>
  <cols>
    <col min="1" max="1" width="11.7109375" style="2" customWidth="1"/>
    <col min="2" max="2" width="63.140625" style="2" customWidth="1"/>
    <col min="3" max="3" width="115.85546875" style="2" customWidth="1"/>
    <col min="4" max="16384" width="9.140625" style="2"/>
  </cols>
  <sheetData>
    <row r="1" spans="1:2" x14ac:dyDescent="0.2">
      <c r="A1" s="96" t="s">
        <v>2</v>
      </c>
      <c r="B1" s="96" t="s">
        <v>20</v>
      </c>
    </row>
    <row r="2" spans="1:2" ht="25.5" x14ac:dyDescent="0.2">
      <c r="A2" s="130">
        <v>10</v>
      </c>
      <c r="B2" s="128" t="s">
        <v>24</v>
      </c>
    </row>
    <row r="3" spans="1:2" ht="25.5" x14ac:dyDescent="0.2">
      <c r="A3" s="130">
        <v>9</v>
      </c>
      <c r="B3" s="128" t="s">
        <v>25</v>
      </c>
    </row>
    <row r="4" spans="1:2" ht="25.5" x14ac:dyDescent="0.2">
      <c r="A4" s="130">
        <v>8</v>
      </c>
      <c r="B4" s="128" t="s">
        <v>26</v>
      </c>
    </row>
    <row r="5" spans="1:2" ht="25.5" x14ac:dyDescent="0.2">
      <c r="A5" s="131">
        <v>7</v>
      </c>
      <c r="B5" s="129" t="s">
        <v>93</v>
      </c>
    </row>
    <row r="6" spans="1:2" ht="25.5" x14ac:dyDescent="0.2">
      <c r="A6" s="132" t="s">
        <v>31</v>
      </c>
      <c r="B6" s="128" t="s">
        <v>27</v>
      </c>
    </row>
    <row r="7" spans="1:2" ht="25.5" x14ac:dyDescent="0.2">
      <c r="A7" s="132" t="s">
        <v>32</v>
      </c>
      <c r="B7" s="128" t="s">
        <v>28</v>
      </c>
    </row>
    <row r="8" spans="1:2" ht="25.5" x14ac:dyDescent="0.2">
      <c r="A8" s="132" t="s">
        <v>33</v>
      </c>
      <c r="B8" s="128" t="s">
        <v>29</v>
      </c>
    </row>
    <row r="9" spans="1:2" ht="25.5" x14ac:dyDescent="0.2">
      <c r="A9" s="133">
        <v>0</v>
      </c>
      <c r="B9" s="128" t="s">
        <v>30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Summary</vt:lpstr>
      <vt:lpstr>Initial Review</vt:lpstr>
      <vt:lpstr>Individual Scores</vt:lpstr>
      <vt:lpstr>Scores</vt:lpstr>
      <vt:lpstr>Price</vt:lpstr>
      <vt:lpstr>Risks</vt:lpstr>
      <vt:lpstr>Clarifications</vt:lpstr>
      <vt:lpstr>Assessment Ratings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3071</dc:title>
  <dc:creator>Kim Hafey</dc:creator>
  <cp:lastModifiedBy>Brett Lewis</cp:lastModifiedBy>
  <cp:lastPrinted>2009-10-22T05:27:19Z</cp:lastPrinted>
  <dcterms:created xsi:type="dcterms:W3CDTF">2004-03-02T03:13:11Z</dcterms:created>
  <dcterms:modified xsi:type="dcterms:W3CDTF">2019-06-07T05:43:00Z</dcterms:modified>
</cp:coreProperties>
</file>